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FCDPro+" sheetId="1" state="visible" r:id="rId2"/>
    <sheet name="srx-dl" sheetId="2" state="visible" r:id="rId3"/>
    <sheet name="2016-Mar-04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<sst xmlns="http://schemas.openxmlformats.org/spreadsheetml/2006/main" count="149" uniqueCount="55">
  <si>
    <t>Funcube / SRX calibration.</t>
  </si>
  <si>
    <t>First, establish signal strength from USRP-E WBX board @ 166.380 MHz</t>
  </si>
  <si>
    <t>tx_waveforms  --gain G --freq 166380000 --ampl 1 --wave-type CONST --rate 1e6</t>
  </si>
  <si>
    <t>Using 2 x 20dB attenuators.</t>
  </si>
  <si>
    <t>where G is varied from 0 to 30</t>
  </si>
  <si>
    <t>Feeding into Marconi RF meter</t>
  </si>
  <si>
    <t>Marconi Cal factor @ 166.38 MHz:</t>
  </si>
  <si>
    <t>(in dB)</t>
  </si>
  <si>
    <t>Amp</t>
  </si>
  <si>
    <t>Tx Gain</t>
  </si>
  <si>
    <t>Attenuators (dB)</t>
  </si>
  <si>
    <t>Marconi RF 6960 reading
(dBm)</t>
  </si>
  <si>
    <t>True power
(dBm)</t>
  </si>
  <si>
    <t>Given Tx gain of 15, output is 9.71 dBm; did measurements of Peak strength in Audacity spectrum using Hamming window 512 samples</t>
  </si>
  <si>
    <t>Attenuators were measured to be 20.63 +/- 0.01 dB @ 166.38 MHz</t>
  </si>
  <si>
    <t>FCD Pro + @ 48 kHz</t>
  </si>
  <si>
    <t>true power (dBm)</t>
  </si>
  <si>
    <t>Incoming Pwr 
(dBm)</t>
  </si>
  <si>
    <t>LNA</t>
  </si>
  <si>
    <t>Mixer Gain ?</t>
  </si>
  <si>
    <t>IF Gain</t>
  </si>
  <si>
    <t>Peak dB</t>
  </si>
  <si>
    <t>y</t>
  </si>
  <si>
    <t>n</t>
  </si>
  <si>
    <t>(left channel dropped out)</t>
  </si>
  <si>
    <t>both channnels drop out</t>
  </si>
  <si>
    <t>left channel drop out.</t>
  </si>
  <si>
    <t>??saturation?</t>
  </si>
  <si>
    <t>Lotek SRX-DL</t>
  </si>
  <si>
    <t>(tag 368 simulated by usrpe)</t>
  </si>
  <si>
    <t>Cmdline on usrpe: while (( 1 )); do  ./tx_samples_from_file --spb 200000 --rate 1000000 --freq 166376000 --gain 0  --file  ~/id\=368\,amp\=1\,freq\=4000\,rate\=1000000.dat ; done</t>
  </si>
  <si>
    <t>True power</t>
  </si>
  <si>
    <t>Gain</t>
  </si>
  <si>
    <t>meanSig</t>
  </si>
  <si>
    <t>sd</t>
  </si>
  <si>
    <t>sig1</t>
  </si>
  <si>
    <t>sig2</t>
  </si>
  <si>
    <t>sig3</t>
  </si>
  <si>
    <t>sig4</t>
  </si>
  <si>
    <t>sig5</t>
  </si>
  <si>
    <t>sig6</t>
  </si>
  <si>
    <t>sig7</t>
  </si>
  <si>
    <t>sig8</t>
  </si>
  <si>
    <t>sig9</t>
  </si>
  <si>
    <t>sig10</t>
  </si>
  <si>
    <t>“March 4, 2016”</t>
  </si>
  <si>
    <t>Amp.</t>
  </si>
  <si>
    <t>Tx Freq</t>
  </si>
  <si>
    <t>Atten</t>
  </si>
  <si>
    <t>Incoming Pwr</t>
  </si>
  <si>
    <t>RxGain</t>
  </si>
  <si>
    <t>sdSig</t>
  </si>
  <si>
    <t>ND</t>
  </si>
  <si>
    <t>TxGain</t>
  </si>
  <si>
    <t>PwrIn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</si>
</sst>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000"/>
    <numFmt numFmtId="167" formatCode="YYYY/MM/DD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W7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3" activeCellId="0" sqref="J33"/>
    </sheetView>
  </sheetViews>
  <sheetFormatPr defaultRowHeight="12.8"/>
  <cols>
    <col collapsed="false" hidden="false" max="1" min="1" style="0" width="15.2295918367347"/>
    <col collapsed="false" hidden="false" max="2" min="2" style="0" width="17.1173469387755"/>
    <col collapsed="false" hidden="false" max="3" min="3" style="1" width="13.1938775510204"/>
    <col collapsed="false" hidden="false" max="5" min="4" style="1" width="11.5204081632653"/>
    <col collapsed="false" hidden="false" max="1025" min="6" style="0" width="11.5204081632653"/>
  </cols>
  <sheetData>
    <row r="2" customFormat="false" ht="12.8" hidden="false" customHeight="false" outlineLevel="0" collapsed="false">
      <c r="A2" s="0" t="s">
        <v>0</v>
      </c>
    </row>
    <row r="4" customFormat="false" ht="12.8" hidden="false" customHeight="false" outlineLevel="0" collapsed="false">
      <c r="A4" s="0" t="s">
        <v>1</v>
      </c>
    </row>
    <row r="5" customFormat="false" ht="12.8" hidden="false" customHeight="false" outlineLevel="0" collapsed="false">
      <c r="A5" s="0" t="s">
        <v>2</v>
      </c>
    </row>
    <row r="6" customFormat="false" ht="12.8" hidden="false" customHeight="false" outlineLevel="0" collapsed="false">
      <c r="A6" s="0" t="s">
        <v>3</v>
      </c>
    </row>
    <row r="7" customFormat="false" ht="12.8" hidden="false" customHeight="false" outlineLevel="0" collapsed="false">
      <c r="A7" s="0" t="s">
        <v>4</v>
      </c>
    </row>
    <row r="8" customFormat="false" ht="12.8" hidden="false" customHeight="false" outlineLevel="0" collapsed="false">
      <c r="A8" s="0" t="s">
        <v>5</v>
      </c>
      <c r="E8" s="1" t="s">
        <v>6</v>
      </c>
      <c r="H8" s="0" t="n">
        <v>0.89</v>
      </c>
      <c r="I8" s="0" t="n">
        <f aca="false">10*LOG10(1/H8)</f>
        <v>0.506099933550872</v>
      </c>
      <c r="J8" s="0" t="s">
        <v>7</v>
      </c>
    </row>
    <row r="9" s="3" customFormat="true" ht="44.75" hidden="false" customHeight="true" outlineLevel="0" collapsed="false">
      <c r="A9" s="2" t="s">
        <v>8</v>
      </c>
      <c r="B9" s="3" t="s">
        <v>9</v>
      </c>
      <c r="C9" s="4" t="s">
        <v>10</v>
      </c>
      <c r="D9" s="4" t="s">
        <v>11</v>
      </c>
      <c r="E9" s="4" t="s">
        <v>12</v>
      </c>
      <c r="F9" s="0"/>
      <c r="G9" s="5"/>
    </row>
    <row r="10" customFormat="false" ht="12.8" hidden="false" customHeight="false" outlineLevel="0" collapsed="false">
      <c r="A10" s="0" t="n">
        <v>1</v>
      </c>
      <c r="B10" s="0" t="n">
        <v>0</v>
      </c>
      <c r="C10" s="1" t="n">
        <v>41.26</v>
      </c>
      <c r="D10" s="1" t="n">
        <v>-47.2</v>
      </c>
      <c r="E10" s="1" t="n">
        <f aca="false">D10+C10+$I$8</f>
        <v>-5.43390006644913</v>
      </c>
      <c r="G10" s="6"/>
    </row>
    <row r="11" customFormat="false" ht="12.8" hidden="false" customHeight="false" outlineLevel="0" collapsed="false">
      <c r="A11" s="0" t="n">
        <v>1</v>
      </c>
      <c r="B11" s="0" t="n">
        <v>2</v>
      </c>
      <c r="C11" s="1" t="n">
        <v>41.26</v>
      </c>
      <c r="D11" s="1" t="n">
        <v>-45.19</v>
      </c>
      <c r="E11" s="1" t="n">
        <f aca="false">D11+C11+$I$8</f>
        <v>-3.42390006644913</v>
      </c>
      <c r="G11" s="6"/>
    </row>
    <row r="12" customFormat="false" ht="12.8" hidden="false" customHeight="false" outlineLevel="0" collapsed="false">
      <c r="A12" s="0" t="n">
        <v>1</v>
      </c>
      <c r="B12" s="0" t="n">
        <v>5</v>
      </c>
      <c r="C12" s="1" t="n">
        <v>41.26</v>
      </c>
      <c r="D12" s="1" t="n">
        <v>-42.14</v>
      </c>
      <c r="E12" s="1" t="n">
        <f aca="false">D12+C12+$I$8</f>
        <v>-0.37390006644913</v>
      </c>
      <c r="G12" s="6"/>
    </row>
    <row r="13" customFormat="false" ht="12.8" hidden="false" customHeight="false" outlineLevel="0" collapsed="false">
      <c r="A13" s="0" t="n">
        <v>1</v>
      </c>
      <c r="B13" s="0" t="n">
        <v>7</v>
      </c>
      <c r="C13" s="1" t="n">
        <v>41.26</v>
      </c>
      <c r="D13" s="1" t="n">
        <v>-40.15</v>
      </c>
      <c r="E13" s="1" t="n">
        <f aca="false">D13+C13+$I$8</f>
        <v>1.61609993355087</v>
      </c>
      <c r="G13" s="6"/>
    </row>
    <row r="14" customFormat="false" ht="12.8" hidden="false" customHeight="false" outlineLevel="0" collapsed="false">
      <c r="A14" s="0" t="n">
        <v>1</v>
      </c>
      <c r="B14" s="0" t="n">
        <v>10</v>
      </c>
      <c r="C14" s="1" t="n">
        <v>41.26</v>
      </c>
      <c r="D14" s="1" t="n">
        <v>-37.12</v>
      </c>
      <c r="E14" s="1" t="n">
        <f aca="false">D14+C14+$I$8</f>
        <v>4.64609993355087</v>
      </c>
      <c r="G14" s="6"/>
    </row>
    <row r="15" customFormat="false" ht="12.8" hidden="false" customHeight="false" outlineLevel="0" collapsed="false">
      <c r="A15" s="0" t="n">
        <v>1</v>
      </c>
      <c r="B15" s="0" t="n">
        <v>12</v>
      </c>
      <c r="C15" s="1" t="n">
        <v>41.26</v>
      </c>
      <c r="D15" s="1" t="n">
        <v>-35.04</v>
      </c>
      <c r="E15" s="1" t="n">
        <f aca="false">D15+C15+$I$8</f>
        <v>6.72609993355087</v>
      </c>
      <c r="G15" s="6"/>
    </row>
    <row r="16" customFormat="false" ht="12.8" hidden="false" customHeight="false" outlineLevel="0" collapsed="false">
      <c r="A16" s="0" t="n">
        <v>1</v>
      </c>
      <c r="B16" s="0" t="n">
        <v>13</v>
      </c>
      <c r="C16" s="1" t="n">
        <v>41.26</v>
      </c>
      <c r="D16" s="1" t="n">
        <v>-34.05</v>
      </c>
      <c r="E16" s="1" t="n">
        <f aca="false">D16+C16+$I$8</f>
        <v>7.71609993355087</v>
      </c>
      <c r="G16" s="6"/>
    </row>
    <row r="17" customFormat="false" ht="12.8" hidden="false" customHeight="false" outlineLevel="0" collapsed="false">
      <c r="A17" s="0" t="n">
        <v>1</v>
      </c>
      <c r="B17" s="0" t="n">
        <v>14</v>
      </c>
      <c r="C17" s="1" t="n">
        <v>41.26</v>
      </c>
      <c r="D17" s="1" t="n">
        <v>-33.04</v>
      </c>
      <c r="E17" s="1" t="n">
        <f aca="false">D17+C17+$I$8</f>
        <v>8.72609993355087</v>
      </c>
      <c r="G17" s="6"/>
    </row>
    <row r="18" customFormat="false" ht="12.8" hidden="false" customHeight="false" outlineLevel="0" collapsed="false">
      <c r="A18" s="0" t="n">
        <v>1</v>
      </c>
      <c r="B18" s="0" t="n">
        <v>15</v>
      </c>
      <c r="C18" s="1" t="n">
        <v>41.26</v>
      </c>
      <c r="D18" s="1" t="n">
        <v>-32.06</v>
      </c>
      <c r="E18" s="1" t="n">
        <f aca="false">D18+C18+$I$8</f>
        <v>9.70609993355087</v>
      </c>
      <c r="G18" s="6"/>
    </row>
    <row r="19" customFormat="false" ht="12.8" hidden="false" customHeight="false" outlineLevel="0" collapsed="false">
      <c r="A19" s="0" t="n">
        <v>1</v>
      </c>
      <c r="B19" s="0" t="n">
        <v>16</v>
      </c>
      <c r="C19" s="1" t="n">
        <v>41.26</v>
      </c>
      <c r="D19" s="1" t="n">
        <v>-31.05</v>
      </c>
      <c r="E19" s="1" t="n">
        <f aca="false">D19+C19+$I$8</f>
        <v>10.7160999335509</v>
      </c>
      <c r="G19" s="6"/>
    </row>
    <row r="20" customFormat="false" ht="12.8" hidden="false" customHeight="false" outlineLevel="0" collapsed="false">
      <c r="A20" s="0" t="n">
        <v>1</v>
      </c>
      <c r="B20" s="0" t="n">
        <v>17</v>
      </c>
      <c r="C20" s="1" t="n">
        <v>41.26</v>
      </c>
      <c r="D20" s="1" t="n">
        <v>-30.06</v>
      </c>
      <c r="E20" s="1" t="n">
        <f aca="false">D20+C20+$I$8</f>
        <v>11.7060999335509</v>
      </c>
      <c r="G20" s="6"/>
    </row>
    <row r="21" customFormat="false" ht="12.8" hidden="false" customHeight="false" outlineLevel="0" collapsed="false">
      <c r="A21" s="0" t="n">
        <v>1</v>
      </c>
      <c r="B21" s="0" t="n">
        <v>20</v>
      </c>
      <c r="C21" s="1" t="n">
        <v>41.26</v>
      </c>
      <c r="D21" s="1" t="n">
        <v>-27.01</v>
      </c>
      <c r="E21" s="1" t="n">
        <f aca="false">D21+C21+$I$8</f>
        <v>14.7560999335509</v>
      </c>
      <c r="G21" s="6"/>
    </row>
    <row r="22" customFormat="false" ht="12.8" hidden="false" customHeight="false" outlineLevel="0" collapsed="false">
      <c r="A22" s="0" t="n">
        <v>1</v>
      </c>
      <c r="B22" s="0" t="n">
        <v>22</v>
      </c>
      <c r="C22" s="1" t="n">
        <v>41.26</v>
      </c>
      <c r="D22" s="1" t="n">
        <v>-25.07</v>
      </c>
      <c r="E22" s="1" t="n">
        <f aca="false">D22+C22+$I$8</f>
        <v>16.6960999335509</v>
      </c>
      <c r="G22" s="6"/>
    </row>
    <row r="23" customFormat="false" ht="12.8" hidden="false" customHeight="false" outlineLevel="0" collapsed="false">
      <c r="A23" s="0" t="n">
        <v>1</v>
      </c>
      <c r="B23" s="0" t="n">
        <v>25</v>
      </c>
      <c r="C23" s="1" t="n">
        <v>41.26</v>
      </c>
      <c r="D23" s="1" t="n">
        <v>-22.47</v>
      </c>
      <c r="E23" s="1" t="n">
        <f aca="false">D21+C23+$I$8</f>
        <v>14.7560999335509</v>
      </c>
      <c r="G23" s="6"/>
    </row>
    <row r="24" customFormat="false" ht="12.8" hidden="false" customHeight="false" outlineLevel="0" collapsed="false">
      <c r="A24" s="0" t="n">
        <v>1</v>
      </c>
      <c r="B24" s="0" t="n">
        <v>30</v>
      </c>
      <c r="C24" s="1" t="n">
        <v>41.26</v>
      </c>
      <c r="D24" s="1" t="n">
        <v>-20.48</v>
      </c>
      <c r="E24" s="1" t="n">
        <f aca="false">D24+C24+$I$8</f>
        <v>21.2860999335509</v>
      </c>
      <c r="G24" s="6"/>
    </row>
    <row r="25" customFormat="false" ht="12.8" hidden="false" customHeight="false" outlineLevel="0" collapsed="false">
      <c r="A25" s="0" t="n">
        <v>0.5</v>
      </c>
      <c r="B25" s="0" t="n">
        <v>0</v>
      </c>
      <c r="C25" s="1" t="n">
        <v>41.26</v>
      </c>
      <c r="D25" s="1" t="n">
        <v>-51.14</v>
      </c>
      <c r="E25" s="1" t="n">
        <f aca="false">D25+C25+$I$8</f>
        <v>-9.37390006644913</v>
      </c>
    </row>
    <row r="26" customFormat="false" ht="12.8" hidden="false" customHeight="false" outlineLevel="0" collapsed="false">
      <c r="A26" s="0" t="n">
        <v>0.25</v>
      </c>
      <c r="B26" s="0" t="n">
        <v>0</v>
      </c>
      <c r="C26" s="1" t="n">
        <v>41.26</v>
      </c>
      <c r="D26" s="1" t="n">
        <v>-58.1</v>
      </c>
      <c r="E26" s="1" t="n">
        <f aca="false">D26+C26+$I$8</f>
        <v>-16.3339000664491</v>
      </c>
    </row>
    <row r="27" customFormat="false" ht="12.8" hidden="false" customHeight="false" outlineLevel="0" collapsed="false">
      <c r="A27" s="0" t="n">
        <v>0.125</v>
      </c>
      <c r="B27" s="0" t="n">
        <v>0</v>
      </c>
      <c r="C27" s="1" t="n">
        <v>41.26</v>
      </c>
      <c r="D27" s="1" t="n">
        <v>-71.5</v>
      </c>
      <c r="E27" s="1" t="n">
        <f aca="false">D27+C27+$I$8</f>
        <v>-29.7339000664491</v>
      </c>
    </row>
    <row r="28" customFormat="false" ht="12.8" hidden="false" customHeight="false" outlineLevel="0" collapsed="false">
      <c r="A28" s="0" t="n">
        <v>0.1</v>
      </c>
      <c r="B28" s="0" t="n">
        <v>0</v>
      </c>
      <c r="C28" s="1" t="n">
        <v>20.63</v>
      </c>
      <c r="D28" s="1" t="n">
        <v>-44.5</v>
      </c>
      <c r="E28" s="1" t="n">
        <f aca="false">D28+C28+$I$8</f>
        <v>-23.3639000664491</v>
      </c>
    </row>
    <row r="29" customFormat="false" ht="12.8" hidden="false" customHeight="false" outlineLevel="0" collapsed="false">
      <c r="A29" s="0" t="n">
        <v>0.05</v>
      </c>
      <c r="B29" s="0" t="n">
        <v>0</v>
      </c>
      <c r="C29" s="1" t="n">
        <v>20.63</v>
      </c>
      <c r="D29" s="1" t="n">
        <v>-50.7</v>
      </c>
      <c r="E29" s="1" t="n">
        <f aca="false">D29+C29+$I$8</f>
        <v>-29.5639000664491</v>
      </c>
    </row>
    <row r="30" customFormat="false" ht="12.8" hidden="false" customHeight="false" outlineLevel="0" collapsed="false">
      <c r="A30" s="0" t="n">
        <v>0.025</v>
      </c>
      <c r="B30" s="0" t="n">
        <v>0</v>
      </c>
      <c r="C30" s="1" t="n">
        <v>20.63</v>
      </c>
      <c r="D30" s="1" t="n">
        <v>-56.92</v>
      </c>
      <c r="E30" s="1" t="n">
        <f aca="false">D30+C30+$I$8</f>
        <v>-35.7839000664491</v>
      </c>
    </row>
    <row r="31" customFormat="false" ht="12.8" hidden="false" customHeight="false" outlineLevel="0" collapsed="false">
      <c r="A31" s="0" t="n">
        <v>0.01</v>
      </c>
      <c r="B31" s="0" t="n">
        <v>0</v>
      </c>
      <c r="C31" s="1" t="n">
        <v>20.63</v>
      </c>
      <c r="D31" s="1" t="n">
        <v>-67.3</v>
      </c>
      <c r="E31" s="1" t="n">
        <f aca="false">D31+C31+$I$8</f>
        <v>-46.1639000664491</v>
      </c>
    </row>
    <row r="32" customFormat="false" ht="12.8" hidden="false" customHeight="false" outlineLevel="0" collapsed="false">
      <c r="A32" s="0" t="n">
        <v>0.008</v>
      </c>
      <c r="B32" s="0" t="n">
        <v>0</v>
      </c>
      <c r="C32" s="1" t="n">
        <v>20.63</v>
      </c>
      <c r="D32" s="1" t="n">
        <v>-71.8</v>
      </c>
      <c r="E32" s="1" t="n">
        <f aca="false">D32+C32+$I$8</f>
        <v>-50.6639000664491</v>
      </c>
    </row>
    <row r="33" customFormat="false" ht="12.8" hidden="false" customHeight="false" outlineLevel="0" collapsed="false">
      <c r="A33" s="0" t="n">
        <v>0.007</v>
      </c>
      <c r="B33" s="0" t="n">
        <v>0</v>
      </c>
      <c r="C33" s="1" t="n">
        <v>20.63</v>
      </c>
      <c r="D33" s="1" t="n">
        <v>-74</v>
      </c>
      <c r="E33" s="1" t="n">
        <f aca="false">D33+C33+$I$8</f>
        <v>-52.8639000664491</v>
      </c>
    </row>
    <row r="36" customFormat="false" ht="12.8" hidden="false" customHeight="false" outlineLevel="0" collapsed="false">
      <c r="A36" s="0" t="s">
        <v>13</v>
      </c>
    </row>
    <row r="37" customFormat="false" ht="12.8" hidden="false" customHeight="false" outlineLevel="0" collapsed="false">
      <c r="A37" s="0" t="s">
        <v>14</v>
      </c>
    </row>
    <row r="38" customFormat="false" ht="12.8" hidden="false" customHeight="false" outlineLevel="0" collapsed="false">
      <c r="A38" s="7" t="s">
        <v>15</v>
      </c>
    </row>
    <row r="39" s="8" customFormat="true" ht="23.85" hidden="false" customHeight="false" outlineLevel="0" collapsed="false">
      <c r="A39" s="8" t="s">
        <v>16</v>
      </c>
      <c r="B39" s="8" t="s">
        <v>10</v>
      </c>
      <c r="C39" s="9" t="s">
        <v>17</v>
      </c>
      <c r="D39" s="9" t="s">
        <v>18</v>
      </c>
      <c r="E39" s="9" t="s">
        <v>19</v>
      </c>
      <c r="F39" s="10" t="s">
        <v>20</v>
      </c>
      <c r="G39" s="10" t="s">
        <v>21</v>
      </c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</row>
    <row r="40" customFormat="false" ht="12.8" hidden="false" customHeight="false" outlineLevel="0" collapsed="false">
      <c r="A40" s="1" t="n">
        <f aca="false">$E$18</f>
        <v>9.70609993355087</v>
      </c>
      <c r="B40" s="0" t="n">
        <v>103.15</v>
      </c>
      <c r="C40" s="1" t="n">
        <f aca="false">A40-B40</f>
        <v>-93.4439000664491</v>
      </c>
      <c r="D40" s="1" t="s">
        <v>22</v>
      </c>
      <c r="E40" s="1" t="s">
        <v>22</v>
      </c>
      <c r="F40" s="1" t="n">
        <v>0</v>
      </c>
      <c r="G40" s="1" t="n">
        <v>-47.6</v>
      </c>
    </row>
    <row r="41" customFormat="false" ht="12.8" hidden="false" customHeight="false" outlineLevel="0" collapsed="false">
      <c r="A41" s="1" t="n">
        <f aca="false">$E$18</f>
        <v>9.70609993355087</v>
      </c>
      <c r="B41" s="0" t="n">
        <v>103.15</v>
      </c>
      <c r="C41" s="1" t="n">
        <f aca="false">A41-B41</f>
        <v>-93.4439000664491</v>
      </c>
      <c r="D41" s="1" t="s">
        <v>23</v>
      </c>
      <c r="E41" s="1" t="s">
        <v>22</v>
      </c>
      <c r="F41" s="1" t="n">
        <v>0</v>
      </c>
      <c r="G41" s="1" t="n">
        <v>-71.7</v>
      </c>
    </row>
    <row r="42" customFormat="false" ht="12.8" hidden="false" customHeight="false" outlineLevel="0" collapsed="false">
      <c r="A42" s="1" t="n">
        <f aca="false">$E$18</f>
        <v>9.70609993355087</v>
      </c>
      <c r="B42" s="0" t="n">
        <v>103.15</v>
      </c>
      <c r="C42" s="1" t="n">
        <f aca="false">A42-B42</f>
        <v>-93.4439000664491</v>
      </c>
      <c r="D42" s="1" t="s">
        <v>23</v>
      </c>
      <c r="E42" s="1" t="s">
        <v>23</v>
      </c>
      <c r="F42" s="1" t="n">
        <v>0</v>
      </c>
      <c r="G42" s="1" t="n">
        <v>-90.1</v>
      </c>
    </row>
    <row r="43" customFormat="false" ht="12.8" hidden="false" customHeight="false" outlineLevel="0" collapsed="false">
      <c r="A43" s="1" t="n">
        <f aca="false">$E$18</f>
        <v>9.70609993355087</v>
      </c>
      <c r="B43" s="0" t="n">
        <v>103.15</v>
      </c>
      <c r="C43" s="1" t="n">
        <f aca="false">A43-B43</f>
        <v>-93.4439000664491</v>
      </c>
      <c r="D43" s="1" t="s">
        <v>22</v>
      </c>
      <c r="E43" s="1" t="s">
        <v>23</v>
      </c>
      <c r="F43" s="1" t="n">
        <v>0</v>
      </c>
      <c r="G43" s="1" t="n">
        <v>-66.9</v>
      </c>
    </row>
    <row r="44" customFormat="false" ht="12.8" hidden="false" customHeight="false" outlineLevel="0" collapsed="false">
      <c r="A44" s="1" t="n">
        <f aca="false">$E$18</f>
        <v>9.70609993355087</v>
      </c>
      <c r="B44" s="0" t="n">
        <v>103.15</v>
      </c>
      <c r="C44" s="1" t="n">
        <f aca="false">A44-B44</f>
        <v>-93.4439000664491</v>
      </c>
      <c r="D44" s="1" t="s">
        <v>22</v>
      </c>
      <c r="E44" s="1" t="s">
        <v>22</v>
      </c>
      <c r="F44" s="1" t="n">
        <v>5</v>
      </c>
      <c r="G44" s="1" t="n">
        <v>-42.9</v>
      </c>
    </row>
    <row r="45" customFormat="false" ht="12.8" hidden="false" customHeight="false" outlineLevel="0" collapsed="false">
      <c r="A45" s="1" t="n">
        <f aca="false">$E$18</f>
        <v>9.70609993355087</v>
      </c>
      <c r="B45" s="0" t="n">
        <v>103.15</v>
      </c>
      <c r="C45" s="1" t="n">
        <f aca="false">A45-B45</f>
        <v>-93.4439000664491</v>
      </c>
      <c r="D45" s="1" t="s">
        <v>22</v>
      </c>
      <c r="E45" s="1" t="s">
        <v>22</v>
      </c>
      <c r="F45" s="1" t="n">
        <v>10</v>
      </c>
      <c r="G45" s="1" t="n">
        <v>-38</v>
      </c>
    </row>
    <row r="46" customFormat="false" ht="12.8" hidden="false" customHeight="false" outlineLevel="0" collapsed="false">
      <c r="A46" s="1" t="n">
        <f aca="false">$E$18</f>
        <v>9.70609993355087</v>
      </c>
      <c r="B46" s="0" t="n">
        <v>103.15</v>
      </c>
      <c r="C46" s="1" t="n">
        <f aca="false">A46-B46</f>
        <v>-93.4439000664491</v>
      </c>
      <c r="D46" s="1" t="s">
        <v>22</v>
      </c>
      <c r="E46" s="1" t="s">
        <v>22</v>
      </c>
      <c r="F46" s="1" t="n">
        <v>15</v>
      </c>
      <c r="G46" s="1" t="n">
        <v>-32.8</v>
      </c>
    </row>
    <row r="47" customFormat="false" ht="12.8" hidden="false" customHeight="false" outlineLevel="0" collapsed="false">
      <c r="A47" s="1" t="n">
        <f aca="false">$E$18</f>
        <v>9.70609993355087</v>
      </c>
      <c r="B47" s="0" t="n">
        <v>103.15</v>
      </c>
      <c r="C47" s="1" t="n">
        <f aca="false">A47-B47</f>
        <v>-93.4439000664491</v>
      </c>
      <c r="D47" s="1" t="s">
        <v>22</v>
      </c>
      <c r="E47" s="1" t="s">
        <v>22</v>
      </c>
      <c r="F47" s="1" t="n">
        <v>20</v>
      </c>
      <c r="G47" s="1" t="n">
        <v>-27.8</v>
      </c>
    </row>
    <row r="48" customFormat="false" ht="12.8" hidden="false" customHeight="false" outlineLevel="0" collapsed="false">
      <c r="A48" s="1" t="n">
        <f aca="false">$E$18</f>
        <v>9.70609993355087</v>
      </c>
      <c r="B48" s="0" t="n">
        <v>103.15</v>
      </c>
      <c r="C48" s="1" t="n">
        <f aca="false">A48-B48</f>
        <v>-93.4439000664491</v>
      </c>
      <c r="D48" s="1" t="s">
        <v>22</v>
      </c>
      <c r="E48" s="1" t="s">
        <v>22</v>
      </c>
      <c r="F48" s="1" t="n">
        <v>25</v>
      </c>
      <c r="G48" s="1" t="n">
        <v>-22.8</v>
      </c>
    </row>
    <row r="49" customFormat="false" ht="12.8" hidden="false" customHeight="false" outlineLevel="0" collapsed="false">
      <c r="A49" s="1" t="n">
        <f aca="false">$E$18</f>
        <v>9.70609993355087</v>
      </c>
      <c r="B49" s="0" t="n">
        <v>103.15</v>
      </c>
      <c r="C49" s="1" t="n">
        <f aca="false">A49-B49</f>
        <v>-93.4439000664491</v>
      </c>
      <c r="D49" s="1" t="s">
        <v>22</v>
      </c>
      <c r="E49" s="1" t="s">
        <v>22</v>
      </c>
      <c r="F49" s="1" t="n">
        <v>30</v>
      </c>
      <c r="G49" s="1" t="n">
        <v>-20.9</v>
      </c>
      <c r="H49" s="0" t="s">
        <v>24</v>
      </c>
    </row>
    <row r="50" customFormat="false" ht="12.8" hidden="false" customHeight="false" outlineLevel="0" collapsed="false">
      <c r="A50" s="1" t="n">
        <f aca="false">$E$18</f>
        <v>9.70609993355087</v>
      </c>
      <c r="B50" s="0" t="n">
        <v>103.15</v>
      </c>
      <c r="C50" s="1" t="n">
        <f aca="false">A50-B50</f>
        <v>-93.4439000664491</v>
      </c>
      <c r="D50" s="1" t="s">
        <v>22</v>
      </c>
      <c r="E50" s="1" t="s">
        <v>22</v>
      </c>
      <c r="F50" s="1" t="n">
        <v>35</v>
      </c>
      <c r="G50" s="1" t="n">
        <v>-16.1</v>
      </c>
      <c r="H50" s="0" t="s">
        <v>24</v>
      </c>
    </row>
    <row r="51" customFormat="false" ht="12.8" hidden="false" customHeight="false" outlineLevel="0" collapsed="false">
      <c r="A51" s="1" t="n">
        <f aca="false">$E$18</f>
        <v>9.70609993355087</v>
      </c>
      <c r="B51" s="0" t="n">
        <v>103.15</v>
      </c>
      <c r="C51" s="1" t="n">
        <f aca="false">A51-B51</f>
        <v>-93.4439000664491</v>
      </c>
      <c r="D51" s="1" t="s">
        <v>22</v>
      </c>
      <c r="E51" s="1" t="s">
        <v>22</v>
      </c>
      <c r="F51" s="1" t="n">
        <v>40</v>
      </c>
      <c r="G51" s="1" t="s">
        <v>25</v>
      </c>
    </row>
    <row r="52" customFormat="false" ht="12.8" hidden="false" customHeight="false" outlineLevel="0" collapsed="false">
      <c r="A52" s="1" t="n">
        <f aca="false">$E$10</f>
        <v>-5.43390006644913</v>
      </c>
      <c r="B52" s="0" t="n">
        <v>103.15</v>
      </c>
      <c r="C52" s="1" t="n">
        <f aca="false">A52-B52</f>
        <v>-108.583900066449</v>
      </c>
      <c r="D52" s="1" t="s">
        <v>22</v>
      </c>
      <c r="E52" s="1" t="s">
        <v>22</v>
      </c>
      <c r="F52" s="1" t="n">
        <v>0</v>
      </c>
      <c r="G52" s="1" t="n">
        <v>-63.9</v>
      </c>
    </row>
    <row r="53" customFormat="false" ht="12.8" hidden="false" customHeight="false" outlineLevel="0" collapsed="false">
      <c r="A53" s="1" t="n">
        <f aca="false">$E$10</f>
        <v>-5.43390006644913</v>
      </c>
      <c r="B53" s="0" t="n">
        <v>103.15</v>
      </c>
      <c r="C53" s="1" t="n">
        <f aca="false">A53-B53</f>
        <v>-108.583900066449</v>
      </c>
      <c r="D53" s="1" t="s">
        <v>22</v>
      </c>
      <c r="E53" s="1" t="s">
        <v>22</v>
      </c>
      <c r="F53" s="1" t="n">
        <v>5</v>
      </c>
      <c r="G53" s="1" t="n">
        <v>-58.3</v>
      </c>
    </row>
    <row r="54" customFormat="false" ht="12.8" hidden="false" customHeight="false" outlineLevel="0" collapsed="false">
      <c r="A54" s="1" t="n">
        <f aca="false">$E$10</f>
        <v>-5.43390006644913</v>
      </c>
      <c r="B54" s="0" t="n">
        <v>103.15</v>
      </c>
      <c r="C54" s="1" t="n">
        <f aca="false">A54-B54</f>
        <v>-108.583900066449</v>
      </c>
      <c r="D54" s="1" t="s">
        <v>22</v>
      </c>
      <c r="E54" s="1" t="s">
        <v>22</v>
      </c>
      <c r="F54" s="1" t="n">
        <v>10</v>
      </c>
      <c r="G54" s="1" t="n">
        <v>-53.3</v>
      </c>
    </row>
    <row r="55" customFormat="false" ht="12.8" hidden="false" customHeight="false" outlineLevel="0" collapsed="false">
      <c r="A55" s="1" t="n">
        <f aca="false">$E$10</f>
        <v>-5.43390006644913</v>
      </c>
      <c r="B55" s="0" t="n">
        <v>103.15</v>
      </c>
      <c r="C55" s="1" t="n">
        <f aca="false">A55-B55</f>
        <v>-108.583900066449</v>
      </c>
      <c r="D55" s="1" t="s">
        <v>22</v>
      </c>
      <c r="E55" s="1" t="s">
        <v>22</v>
      </c>
      <c r="F55" s="1" t="n">
        <v>15</v>
      </c>
      <c r="G55" s="1" t="n">
        <v>-48.2</v>
      </c>
    </row>
    <row r="56" customFormat="false" ht="12.8" hidden="false" customHeight="false" outlineLevel="0" collapsed="false">
      <c r="A56" s="1" t="n">
        <f aca="false">$E$10</f>
        <v>-5.43390006644913</v>
      </c>
      <c r="B56" s="0" t="n">
        <v>103.15</v>
      </c>
      <c r="C56" s="1" t="n">
        <f aca="false">A56-B56</f>
        <v>-108.583900066449</v>
      </c>
      <c r="D56" s="1" t="s">
        <v>22</v>
      </c>
      <c r="E56" s="1" t="s">
        <v>22</v>
      </c>
      <c r="F56" s="1" t="n">
        <v>20</v>
      </c>
      <c r="G56" s="1" t="n">
        <v>-43.2</v>
      </c>
    </row>
    <row r="57" customFormat="false" ht="12.8" hidden="false" customHeight="false" outlineLevel="0" collapsed="false">
      <c r="A57" s="1" t="n">
        <f aca="false">$E$10</f>
        <v>-5.43390006644913</v>
      </c>
      <c r="B57" s="0" t="n">
        <v>103.15</v>
      </c>
      <c r="C57" s="1" t="n">
        <f aca="false">A57-B57</f>
        <v>-108.583900066449</v>
      </c>
      <c r="D57" s="1" t="s">
        <v>22</v>
      </c>
      <c r="E57" s="1" t="s">
        <v>22</v>
      </c>
      <c r="F57" s="1" t="n">
        <v>25</v>
      </c>
      <c r="G57" s="1" t="n">
        <v>-38.1</v>
      </c>
    </row>
    <row r="58" customFormat="false" ht="12.8" hidden="false" customHeight="false" outlineLevel="0" collapsed="false">
      <c r="A58" s="1" t="n">
        <f aca="false">$E$10</f>
        <v>-5.43390006644913</v>
      </c>
      <c r="B58" s="0" t="n">
        <v>103.15</v>
      </c>
      <c r="C58" s="1" t="n">
        <f aca="false">A58-B58</f>
        <v>-108.583900066449</v>
      </c>
      <c r="D58" s="1" t="s">
        <v>22</v>
      </c>
      <c r="E58" s="1" t="s">
        <v>22</v>
      </c>
      <c r="F58" s="1" t="n">
        <v>30</v>
      </c>
      <c r="G58" s="1"/>
      <c r="H58" s="0" t="s">
        <v>26</v>
      </c>
    </row>
    <row r="59" customFormat="false" ht="12.8" hidden="false" customHeight="false" outlineLevel="0" collapsed="false">
      <c r="A59" s="1" t="n">
        <f aca="false">$E$32</f>
        <v>-50.6639000664491</v>
      </c>
      <c r="B59" s="0" t="n">
        <v>103.15</v>
      </c>
      <c r="C59" s="1" t="n">
        <f aca="false">A59-B59</f>
        <v>-153.813900066449</v>
      </c>
      <c r="D59" s="1" t="s">
        <v>22</v>
      </c>
      <c r="E59" s="1" t="s">
        <v>22</v>
      </c>
      <c r="F59" s="1" t="n">
        <v>0</v>
      </c>
      <c r="G59" s="1" t="n">
        <v>-94.9</v>
      </c>
    </row>
    <row r="60" customFormat="false" ht="12.8" hidden="false" customHeight="false" outlineLevel="0" collapsed="false">
      <c r="A60" s="1" t="n">
        <f aca="false">$E$31</f>
        <v>-46.1639000664491</v>
      </c>
      <c r="B60" s="0" t="n">
        <v>103.15</v>
      </c>
      <c r="C60" s="1" t="n">
        <f aca="false">A60-B60</f>
        <v>-149.313900066449</v>
      </c>
      <c r="D60" s="1" t="s">
        <v>22</v>
      </c>
      <c r="E60" s="1" t="s">
        <v>22</v>
      </c>
      <c r="F60" s="1" t="n">
        <v>0</v>
      </c>
      <c r="G60" s="1" t="n">
        <v>-92</v>
      </c>
    </row>
    <row r="61" customFormat="false" ht="12.8" hidden="false" customHeight="false" outlineLevel="0" collapsed="false">
      <c r="A61" s="1" t="n">
        <f aca="false">$E$30</f>
        <v>-35.7839000664491</v>
      </c>
      <c r="B61" s="0" t="n">
        <v>103.15</v>
      </c>
      <c r="C61" s="1" t="n">
        <f aca="false">A61-B61</f>
        <v>-138.933900066449</v>
      </c>
      <c r="D61" s="1" t="s">
        <v>22</v>
      </c>
      <c r="E61" s="1" t="s">
        <v>22</v>
      </c>
      <c r="F61" s="1" t="n">
        <v>0</v>
      </c>
      <c r="G61" s="1" t="n">
        <v>-87.3</v>
      </c>
    </row>
    <row r="62" customFormat="false" ht="12.8" hidden="false" customHeight="false" outlineLevel="0" collapsed="false">
      <c r="A62" s="1" t="n">
        <f aca="false">$E$32</f>
        <v>-50.6639000664491</v>
      </c>
      <c r="B62" s="0" t="n">
        <v>82.52</v>
      </c>
      <c r="C62" s="1" t="n">
        <f aca="false">A62-B62</f>
        <v>-133.183900066449</v>
      </c>
      <c r="D62" s="1" t="s">
        <v>22</v>
      </c>
      <c r="E62" s="1" t="s">
        <v>22</v>
      </c>
      <c r="F62" s="1" t="n">
        <v>0</v>
      </c>
      <c r="G62" s="1" t="n">
        <v>-77.2</v>
      </c>
    </row>
    <row r="63" customFormat="false" ht="12.8" hidden="false" customHeight="false" outlineLevel="0" collapsed="false">
      <c r="A63" s="1" t="n">
        <f aca="false">$E$29</f>
        <v>-29.5639000664491</v>
      </c>
      <c r="B63" s="0" t="n">
        <v>103.15</v>
      </c>
      <c r="C63" s="1" t="n">
        <f aca="false">A63-B63</f>
        <v>-132.713900066449</v>
      </c>
      <c r="D63" s="1" t="s">
        <v>22</v>
      </c>
      <c r="E63" s="1" t="s">
        <v>22</v>
      </c>
      <c r="F63" s="1" t="n">
        <v>0</v>
      </c>
      <c r="G63" s="1" t="n">
        <v>-74.2</v>
      </c>
    </row>
    <row r="64" customFormat="false" ht="12.8" hidden="false" customHeight="false" outlineLevel="0" collapsed="false">
      <c r="A64" s="1" t="n">
        <f aca="false">$E$31</f>
        <v>-46.1639000664491</v>
      </c>
      <c r="B64" s="0" t="n">
        <v>82.52</v>
      </c>
      <c r="C64" s="1" t="n">
        <f aca="false">A64-B64</f>
        <v>-128.683900066449</v>
      </c>
      <c r="D64" s="1" t="s">
        <v>22</v>
      </c>
      <c r="E64" s="1" t="s">
        <v>22</v>
      </c>
      <c r="F64" s="1" t="n">
        <v>0</v>
      </c>
      <c r="G64" s="1" t="n">
        <v>-75.6</v>
      </c>
      <c r="I64" s="0" t="n">
        <v>-92.5</v>
      </c>
      <c r="J64" s="0" t="n">
        <v>-92.3</v>
      </c>
    </row>
    <row r="65" customFormat="false" ht="12.8" hidden="false" customHeight="false" outlineLevel="0" collapsed="false">
      <c r="A65" s="1" t="n">
        <f aca="false">$E$26</f>
        <v>-16.3339000664491</v>
      </c>
      <c r="B65" s="0" t="n">
        <v>103.15</v>
      </c>
      <c r="C65" s="1" t="n">
        <f aca="false">A65-B65</f>
        <v>-119.483900066449</v>
      </c>
      <c r="D65" s="1" t="s">
        <v>22</v>
      </c>
      <c r="E65" s="1" t="s">
        <v>22</v>
      </c>
      <c r="F65" s="1" t="n">
        <v>0</v>
      </c>
      <c r="G65" s="1" t="n">
        <v>-68.1</v>
      </c>
    </row>
    <row r="66" customFormat="false" ht="12.8" hidden="false" customHeight="false" outlineLevel="0" collapsed="false">
      <c r="A66" s="1" t="n">
        <f aca="false">$E$30</f>
        <v>-35.7839000664491</v>
      </c>
      <c r="B66" s="0" t="n">
        <v>82.52</v>
      </c>
      <c r="C66" s="1" t="n">
        <f aca="false">A66-B66</f>
        <v>-118.303900066449</v>
      </c>
      <c r="D66" s="1" t="s">
        <v>22</v>
      </c>
      <c r="E66" s="1" t="s">
        <v>22</v>
      </c>
      <c r="F66" s="1" t="n">
        <v>0</v>
      </c>
      <c r="G66" s="1" t="n">
        <v>-67.9</v>
      </c>
    </row>
    <row r="67" customFormat="false" ht="12.8" hidden="false" customHeight="false" outlineLevel="0" collapsed="false">
      <c r="A67" s="1" t="n">
        <f aca="false">$E$27</f>
        <v>-29.7339000664491</v>
      </c>
      <c r="B67" s="0" t="n">
        <v>82.52</v>
      </c>
      <c r="C67" s="1" t="n">
        <f aca="false">A67-B67</f>
        <v>-112.253900066449</v>
      </c>
      <c r="D67" s="1" t="s">
        <v>22</v>
      </c>
      <c r="E67" s="1" t="s">
        <v>22</v>
      </c>
      <c r="F67" s="1" t="n">
        <v>0</v>
      </c>
      <c r="G67" s="1" t="n">
        <v>-61.8</v>
      </c>
    </row>
    <row r="68" customFormat="false" ht="12.8" hidden="false" customHeight="false" outlineLevel="0" collapsed="false">
      <c r="A68" s="1" t="n">
        <f aca="false">$E$10</f>
        <v>-5.43390006644913</v>
      </c>
      <c r="B68" s="0" t="n">
        <v>82.52</v>
      </c>
      <c r="C68" s="1" t="n">
        <f aca="false">A68-B68</f>
        <v>-87.9539000664491</v>
      </c>
      <c r="D68" s="1" t="s">
        <v>22</v>
      </c>
      <c r="E68" s="1" t="s">
        <v>22</v>
      </c>
      <c r="F68" s="1" t="n">
        <v>0</v>
      </c>
      <c r="G68" s="1" t="n">
        <v>-42.5</v>
      </c>
    </row>
    <row r="69" customFormat="false" ht="12.8" hidden="false" customHeight="false" outlineLevel="0" collapsed="false">
      <c r="A69" s="1" t="n">
        <f aca="false">$E$26</f>
        <v>-16.3339000664491</v>
      </c>
      <c r="B69" s="0" t="n">
        <v>61.89</v>
      </c>
      <c r="C69" s="1" t="n">
        <f aca="false">A69-B69</f>
        <v>-78.2239000664491</v>
      </c>
      <c r="D69" s="1" t="s">
        <v>22</v>
      </c>
      <c r="E69" s="1" t="s">
        <v>22</v>
      </c>
      <c r="F69" s="1" t="n">
        <v>0</v>
      </c>
      <c r="G69" s="1" t="n">
        <v>-27.4</v>
      </c>
    </row>
    <row r="70" customFormat="false" ht="12.8" hidden="false" customHeight="false" outlineLevel="0" collapsed="false">
      <c r="A70" s="1" t="n">
        <f aca="false">$E$10</f>
        <v>-5.43390006644913</v>
      </c>
      <c r="B70" s="0" t="n">
        <v>61.89</v>
      </c>
      <c r="C70" s="1" t="n">
        <f aca="false">A70-B70</f>
        <v>-67.3239000664491</v>
      </c>
      <c r="D70" s="1" t="s">
        <v>22</v>
      </c>
      <c r="E70" s="1" t="s">
        <v>22</v>
      </c>
      <c r="F70" s="1" t="n">
        <v>0</v>
      </c>
      <c r="G70" s="1" t="n">
        <v>-22.3</v>
      </c>
    </row>
    <row r="71" customFormat="false" ht="12.8" hidden="false" customHeight="false" outlineLevel="0" collapsed="false">
      <c r="A71" s="1" t="n">
        <f aca="false">$E$26</f>
        <v>-16.3339000664491</v>
      </c>
      <c r="B71" s="0" t="n">
        <v>41.26</v>
      </c>
      <c r="C71" s="1" t="n">
        <f aca="false">A71-B71</f>
        <v>-57.5939000664491</v>
      </c>
      <c r="D71" s="1" t="s">
        <v>22</v>
      </c>
      <c r="E71" s="1" t="s">
        <v>22</v>
      </c>
      <c r="F71" s="1" t="n">
        <v>0</v>
      </c>
      <c r="G71" s="1" t="n">
        <v>-7.8</v>
      </c>
    </row>
    <row r="72" customFormat="false" ht="12.8" hidden="false" customHeight="false" outlineLevel="0" collapsed="false">
      <c r="A72" s="1" t="n">
        <f aca="false">$E$25</f>
        <v>-9.37390006644913</v>
      </c>
      <c r="B72" s="0" t="n">
        <v>41.26</v>
      </c>
      <c r="C72" s="1" t="n">
        <f aca="false">A72-B72</f>
        <v>-50.6339000664491</v>
      </c>
      <c r="D72" s="1" t="s">
        <v>22</v>
      </c>
      <c r="E72" s="1" t="s">
        <v>22</v>
      </c>
      <c r="F72" s="1" t="n">
        <v>0</v>
      </c>
      <c r="G72" s="1" t="n">
        <v>-0.1</v>
      </c>
    </row>
    <row r="73" customFormat="false" ht="12.8" hidden="false" customHeight="false" outlineLevel="0" collapsed="false">
      <c r="A73" s="1" t="n">
        <f aca="false">$E$10</f>
        <v>-5.43390006644913</v>
      </c>
      <c r="B73" s="0" t="n">
        <v>41.26</v>
      </c>
      <c r="C73" s="1" t="n">
        <f aca="false">A73-B73</f>
        <v>-46.6939000664491</v>
      </c>
      <c r="D73" s="1" t="s">
        <v>22</v>
      </c>
      <c r="E73" s="1" t="s">
        <v>22</v>
      </c>
      <c r="F73" s="1" t="n">
        <v>0</v>
      </c>
      <c r="G73" s="1" t="n">
        <v>-2</v>
      </c>
      <c r="H73" s="0" t="s">
        <v>27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0"/>
  <sheetViews>
    <sheetView windowProtection="false"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A23" activeCellId="0" sqref="A23"/>
    </sheetView>
  </sheetViews>
  <sheetFormatPr defaultRowHeight="12.8"/>
  <cols>
    <col collapsed="false" hidden="false" max="2" min="1" style="0" width="11.5204081632653"/>
    <col collapsed="false" hidden="false" max="3" min="3" style="0" width="7.36224489795918"/>
    <col collapsed="false" hidden="false" max="4" min="4" style="0" width="6.52551020408163"/>
    <col collapsed="false" hidden="false" max="5" min="5" style="0" width="7.77551020408163"/>
    <col collapsed="false" hidden="false" max="6" min="6" style="0" width="7.08163265306122"/>
    <col collapsed="false" hidden="false" max="7" min="7" style="0" width="7.64285714285714"/>
    <col collapsed="false" hidden="false" max="8" min="8" style="0" width="7.91836734693878"/>
    <col collapsed="false" hidden="false" max="1025" min="9" style="0" width="11.5204081632653"/>
  </cols>
  <sheetData>
    <row r="1" customFormat="false" ht="12.8" hidden="false" customHeight="false" outlineLevel="0" collapsed="false">
      <c r="A1" s="0" t="s">
        <v>28</v>
      </c>
      <c r="B1" s="0" t="s">
        <v>29</v>
      </c>
      <c r="D1" s="0" t="s">
        <v>30</v>
      </c>
    </row>
    <row r="2" customFormat="false" ht="12.8" hidden="false" customHeight="false" outlineLevel="0" collapsed="false">
      <c r="A2" s="8"/>
      <c r="B2" s="8"/>
      <c r="C2" s="8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36</v>
      </c>
      <c r="I2" s="8" t="s">
        <v>37</v>
      </c>
      <c r="J2" s="8" t="s">
        <v>38</v>
      </c>
      <c r="K2" s="8" t="s">
        <v>39</v>
      </c>
      <c r="L2" s="8" t="s">
        <v>40</v>
      </c>
      <c r="M2" s="8" t="s">
        <v>41</v>
      </c>
      <c r="N2" s="8" t="s">
        <v>42</v>
      </c>
      <c r="O2" s="8" t="s">
        <v>43</v>
      </c>
      <c r="P2" s="8" t="s">
        <v>44</v>
      </c>
    </row>
    <row r="3" customFormat="false" ht="12.8" hidden="false" customHeight="false" outlineLevel="0" collapsed="false">
      <c r="C3" s="0" t="n">
        <v>-130.5</v>
      </c>
      <c r="D3" s="0" t="n">
        <v>30</v>
      </c>
      <c r="E3" s="0" t="n">
        <f aca="false">AVERAGE(G3:P3)</f>
        <v>104.5</v>
      </c>
      <c r="F3" s="0" t="n">
        <f aca="false">STDEV(G3:P3)</f>
        <v>9.78945010372561</v>
      </c>
      <c r="G3" s="0" t="n">
        <v>112</v>
      </c>
      <c r="H3" s="0" t="n">
        <v>98</v>
      </c>
      <c r="I3" s="0" t="n">
        <v>90</v>
      </c>
      <c r="J3" s="0" t="n">
        <v>91</v>
      </c>
      <c r="K3" s="0" t="n">
        <v>109</v>
      </c>
      <c r="L3" s="0" t="n">
        <v>104</v>
      </c>
      <c r="M3" s="0" t="n">
        <v>98</v>
      </c>
      <c r="N3" s="0" t="n">
        <v>117</v>
      </c>
      <c r="O3" s="0" t="n">
        <v>111</v>
      </c>
      <c r="P3" s="0" t="n">
        <v>115</v>
      </c>
    </row>
    <row r="4" customFormat="false" ht="12.8" hidden="false" customHeight="false" outlineLevel="0" collapsed="false">
      <c r="C4" s="0" t="n">
        <v>-130.5</v>
      </c>
      <c r="D4" s="0" t="n">
        <v>40</v>
      </c>
      <c r="E4" s="0" t="n">
        <f aca="false">AVERAGE(G4:P4)</f>
        <v>166.6</v>
      </c>
      <c r="F4" s="0" t="n">
        <f aca="false">STDEV(G4:P4)</f>
        <v>1.34989711542111</v>
      </c>
      <c r="G4" s="0" t="n">
        <v>167</v>
      </c>
      <c r="H4" s="0" t="n">
        <v>167</v>
      </c>
      <c r="I4" s="0" t="n">
        <v>169</v>
      </c>
      <c r="J4" s="0" t="n">
        <v>167</v>
      </c>
      <c r="K4" s="0" t="n">
        <v>165</v>
      </c>
      <c r="L4" s="0" t="n">
        <v>166</v>
      </c>
      <c r="M4" s="0" t="n">
        <v>164</v>
      </c>
      <c r="N4" s="0" t="n">
        <v>167</v>
      </c>
      <c r="O4" s="0" t="n">
        <v>167</v>
      </c>
      <c r="P4" s="0" t="n">
        <v>167</v>
      </c>
    </row>
    <row r="5" customFormat="false" ht="12.8" hidden="false" customHeight="false" outlineLevel="0" collapsed="false">
      <c r="C5" s="0" t="n">
        <v>-130.5</v>
      </c>
      <c r="D5" s="0" t="n">
        <v>50</v>
      </c>
      <c r="E5" s="0" t="n">
        <f aca="false">AVERAGE(G5:P5)</f>
        <v>191.3</v>
      </c>
      <c r="F5" s="0" t="n">
        <f aca="false">STDEV(G5:P5)</f>
        <v>1.63639169448448</v>
      </c>
      <c r="G5" s="0" t="n">
        <v>193</v>
      </c>
      <c r="H5" s="0" t="n">
        <v>191</v>
      </c>
      <c r="I5" s="0" t="n">
        <v>192</v>
      </c>
      <c r="J5" s="0" t="n">
        <v>192</v>
      </c>
      <c r="K5" s="0" t="n">
        <v>190</v>
      </c>
      <c r="L5" s="0" t="n">
        <v>193</v>
      </c>
      <c r="M5" s="0" t="n">
        <v>193</v>
      </c>
      <c r="N5" s="0" t="n">
        <v>188</v>
      </c>
      <c r="O5" s="0" t="n">
        <v>191</v>
      </c>
      <c r="P5" s="0" t="n">
        <v>190</v>
      </c>
    </row>
    <row r="6" customFormat="false" ht="12.8" hidden="false" customHeight="false" outlineLevel="0" collapsed="false">
      <c r="C6" s="0" t="n">
        <v>-130.5</v>
      </c>
      <c r="D6" s="0" t="n">
        <v>60</v>
      </c>
      <c r="E6" s="0" t="n">
        <f aca="false">AVERAGE(G6:P6)</f>
        <v>213.7</v>
      </c>
      <c r="F6" s="0" t="n">
        <f aca="false">STDEV(G6:P6)</f>
        <v>1.56702123647242</v>
      </c>
      <c r="G6" s="0" t="n">
        <v>214</v>
      </c>
      <c r="H6" s="0" t="n">
        <v>215</v>
      </c>
      <c r="I6" s="0" t="n">
        <v>213</v>
      </c>
      <c r="J6" s="0" t="n">
        <v>213</v>
      </c>
      <c r="K6" s="0" t="n">
        <v>211</v>
      </c>
      <c r="L6" s="0" t="n">
        <v>213</v>
      </c>
      <c r="M6" s="0" t="n">
        <v>215</v>
      </c>
      <c r="N6" s="0" t="n">
        <v>216</v>
      </c>
      <c r="O6" s="0" t="n">
        <v>215</v>
      </c>
      <c r="P6" s="0" t="n">
        <v>212</v>
      </c>
    </row>
    <row r="7" customFormat="false" ht="12.8" hidden="false" customHeight="false" outlineLevel="0" collapsed="false">
      <c r="C7" s="0" t="n">
        <v>-130.5</v>
      </c>
      <c r="D7" s="0" t="n">
        <v>70</v>
      </c>
      <c r="E7" s="0" t="n">
        <f aca="false">AVERAGE(G7:P7)</f>
        <v>241.5</v>
      </c>
      <c r="F7" s="0" t="n">
        <f aca="false">STDEV(G7:P7)</f>
        <v>2.50554939639548</v>
      </c>
      <c r="G7" s="0" t="n">
        <v>239</v>
      </c>
      <c r="H7" s="0" t="n">
        <v>240</v>
      </c>
      <c r="I7" s="0" t="n">
        <v>240</v>
      </c>
      <c r="J7" s="0" t="n">
        <v>243</v>
      </c>
      <c r="K7" s="0" t="n">
        <v>240</v>
      </c>
      <c r="L7" s="0" t="n">
        <v>238</v>
      </c>
      <c r="M7" s="0" t="n">
        <v>243</v>
      </c>
      <c r="N7" s="0" t="n">
        <v>246</v>
      </c>
      <c r="O7" s="0" t="n">
        <v>242</v>
      </c>
      <c r="P7" s="0" t="n">
        <v>244</v>
      </c>
    </row>
    <row r="8" customFormat="false" ht="12.8" hidden="false" customHeight="false" outlineLevel="0" collapsed="false">
      <c r="C8" s="0" t="n">
        <v>-130.5</v>
      </c>
      <c r="D8" s="0" t="n">
        <v>75</v>
      </c>
      <c r="E8" s="0" t="n">
        <f aca="false">AVERAGE(G8:P8)</f>
        <v>253.3</v>
      </c>
      <c r="F8" s="0" t="n">
        <f aca="false">STDEV(G8:P8)</f>
        <v>1.05934990547138</v>
      </c>
      <c r="G8" s="0" t="n">
        <v>251</v>
      </c>
      <c r="H8" s="0" t="n">
        <v>252</v>
      </c>
      <c r="I8" s="0" t="n">
        <v>254</v>
      </c>
      <c r="J8" s="0" t="n">
        <v>253</v>
      </c>
      <c r="K8" s="0" t="n">
        <v>253</v>
      </c>
      <c r="L8" s="0" t="n">
        <v>254</v>
      </c>
      <c r="M8" s="0" t="n">
        <v>254</v>
      </c>
      <c r="N8" s="0" t="n">
        <v>254</v>
      </c>
      <c r="O8" s="0" t="n">
        <v>254</v>
      </c>
      <c r="P8" s="0" t="n">
        <v>254</v>
      </c>
    </row>
    <row r="9" customFormat="false" ht="12.8" hidden="false" customHeight="false" outlineLevel="0" collapsed="false">
      <c r="C9" s="0" t="n">
        <v>-145.4</v>
      </c>
      <c r="D9" s="0" t="n">
        <v>75</v>
      </c>
      <c r="E9" s="0" t="n">
        <f aca="false">AVERAGE(G9:P9)</f>
        <v>179.1</v>
      </c>
      <c r="F9" s="0" t="n">
        <f aca="false">STDEV(G9:P9)</f>
        <v>1.52388392675499</v>
      </c>
      <c r="G9" s="0" t="n">
        <v>179</v>
      </c>
      <c r="H9" s="0" t="n">
        <v>179</v>
      </c>
      <c r="I9" s="0" t="n">
        <v>177</v>
      </c>
      <c r="J9" s="0" t="n">
        <v>181</v>
      </c>
      <c r="K9" s="0" t="n">
        <v>179</v>
      </c>
      <c r="L9" s="0" t="n">
        <v>179</v>
      </c>
      <c r="M9" s="0" t="n">
        <v>178</v>
      </c>
      <c r="N9" s="0" t="n">
        <v>181</v>
      </c>
      <c r="O9" s="0" t="n">
        <v>181</v>
      </c>
      <c r="P9" s="0" t="n">
        <v>177</v>
      </c>
    </row>
    <row r="10" customFormat="false" ht="12.8" hidden="false" customHeight="false" outlineLevel="0" collapsed="false">
      <c r="C10" s="0" t="n">
        <v>-145.4</v>
      </c>
      <c r="D10" s="0" t="n">
        <v>80</v>
      </c>
      <c r="E10" s="0" t="n">
        <f aca="false">AVERAGE(G10:P10)</f>
        <v>188.5</v>
      </c>
      <c r="F10" s="0" t="n">
        <f aca="false">STDEV(G10:P10)</f>
        <v>4.19655943733806</v>
      </c>
      <c r="G10" s="0" t="n">
        <v>191</v>
      </c>
      <c r="H10" s="0" t="n">
        <v>192</v>
      </c>
      <c r="I10" s="0" t="n">
        <v>191</v>
      </c>
      <c r="J10" s="0" t="n">
        <v>191</v>
      </c>
      <c r="K10" s="0" t="n">
        <v>190</v>
      </c>
      <c r="L10" s="0" t="n">
        <v>187</v>
      </c>
      <c r="M10" s="0" t="n">
        <v>180</v>
      </c>
      <c r="N10" s="0" t="n">
        <v>182</v>
      </c>
      <c r="O10" s="0" t="n">
        <v>191</v>
      </c>
      <c r="P10" s="0" t="n">
        <v>190</v>
      </c>
    </row>
    <row r="11" customFormat="false" ht="12.8" hidden="false" customHeight="false" outlineLevel="0" collapsed="false">
      <c r="C11" s="0" t="n">
        <v>-145.4</v>
      </c>
      <c r="D11" s="0" t="n">
        <v>85</v>
      </c>
      <c r="E11" s="0" t="n">
        <f aca="false">AVERAGE(G11:P11)</f>
        <v>201.2</v>
      </c>
      <c r="F11" s="0" t="n">
        <f aca="false">STDEV(G11:P11)</f>
        <v>1.87379590967403</v>
      </c>
      <c r="G11" s="0" t="n">
        <v>203</v>
      </c>
      <c r="H11" s="0" t="n">
        <v>201</v>
      </c>
      <c r="I11" s="0" t="n">
        <v>200</v>
      </c>
      <c r="J11" s="0" t="n">
        <v>203</v>
      </c>
      <c r="K11" s="0" t="n">
        <v>201</v>
      </c>
      <c r="L11" s="0" t="n">
        <v>201</v>
      </c>
      <c r="M11" s="0" t="n">
        <v>204</v>
      </c>
      <c r="N11" s="0" t="n">
        <v>202</v>
      </c>
      <c r="O11" s="0" t="n">
        <v>199</v>
      </c>
      <c r="P11" s="0" t="n">
        <v>198</v>
      </c>
    </row>
    <row r="12" customFormat="false" ht="12.8" hidden="false" customHeight="false" outlineLevel="0" collapsed="false">
      <c r="C12" s="0" t="n">
        <v>-145.4</v>
      </c>
      <c r="D12" s="0" t="n">
        <v>90</v>
      </c>
      <c r="E12" s="0" t="n">
        <f aca="false">AVERAGE(G12:P12)</f>
        <v>210</v>
      </c>
      <c r="F12" s="0" t="n">
        <f aca="false">STDEV(G12:P12)</f>
        <v>1.4142135623731</v>
      </c>
      <c r="G12" s="0" t="n">
        <v>211</v>
      </c>
      <c r="H12" s="0" t="n">
        <v>213</v>
      </c>
      <c r="I12" s="0" t="n">
        <v>210</v>
      </c>
      <c r="J12" s="0" t="n">
        <v>210</v>
      </c>
      <c r="K12" s="0" t="n">
        <v>210</v>
      </c>
      <c r="L12" s="0" t="n">
        <v>208</v>
      </c>
      <c r="M12" s="0" t="n">
        <v>210</v>
      </c>
      <c r="N12" s="0" t="n">
        <v>210</v>
      </c>
      <c r="O12" s="0" t="n">
        <v>208</v>
      </c>
      <c r="P12" s="0" t="n">
        <v>210</v>
      </c>
    </row>
    <row r="13" customFormat="false" ht="12.8" hidden="false" customHeight="false" outlineLevel="0" collapsed="false">
      <c r="C13" s="0" t="n">
        <v>-145.4</v>
      </c>
      <c r="D13" s="0" t="n">
        <v>70</v>
      </c>
      <c r="E13" s="0" t="n">
        <f aca="false">AVERAGE(G13:P13)</f>
        <v>159.5</v>
      </c>
      <c r="F13" s="0" t="n">
        <f aca="false">STDEV(G13:P13)</f>
        <v>1.26929551764398</v>
      </c>
      <c r="G13" s="0" t="n">
        <v>162</v>
      </c>
      <c r="H13" s="0" t="n">
        <v>159</v>
      </c>
      <c r="I13" s="0" t="n">
        <v>159</v>
      </c>
      <c r="J13" s="0" t="n">
        <v>160</v>
      </c>
      <c r="K13" s="0" t="n">
        <v>160</v>
      </c>
      <c r="L13" s="0" t="n">
        <v>160</v>
      </c>
      <c r="M13" s="0" t="n">
        <v>157</v>
      </c>
      <c r="N13" s="0" t="n">
        <v>160</v>
      </c>
      <c r="O13" s="0" t="n">
        <v>159</v>
      </c>
      <c r="P13" s="0" t="n">
        <v>159</v>
      </c>
    </row>
    <row r="14" customFormat="false" ht="12.8" hidden="false" customHeight="false" outlineLevel="0" collapsed="false">
      <c r="C14" s="0" t="n">
        <v>-145.4</v>
      </c>
      <c r="D14" s="0" t="n">
        <v>100</v>
      </c>
      <c r="E14" s="0" t="e">
        <f aca="false">AVERAGE(G14:P14)</f>
        <v>#DIV/0!</v>
      </c>
      <c r="F14" s="0" t="e">
        <f aca="false">STDEV(G14:P14)</f>
        <v>#DIV/0!</v>
      </c>
    </row>
    <row r="15" customFormat="false" ht="12.8" hidden="false" customHeight="false" outlineLevel="0" collapsed="false">
      <c r="C15" s="0" t="n">
        <v>-145.4</v>
      </c>
      <c r="D15" s="0" t="n">
        <v>70</v>
      </c>
      <c r="E15" s="0" t="e">
        <f aca="false">AVERAGE(G15:P15)</f>
        <v>#DIV/0!</v>
      </c>
      <c r="F15" s="0" t="e">
        <f aca="false">STDEV(G15:P15)</f>
        <v>#DIV/0!</v>
      </c>
    </row>
    <row r="16" customFormat="false" ht="12.8" hidden="false" customHeight="false" outlineLevel="0" collapsed="false">
      <c r="C16" s="0" t="n">
        <v>-145.4</v>
      </c>
      <c r="D16" s="0" t="n">
        <v>60</v>
      </c>
      <c r="E16" s="0" t="e">
        <f aca="false">AVERAGE(G16:P16)</f>
        <v>#DIV/0!</v>
      </c>
      <c r="F16" s="0" t="e">
        <f aca="false">STDEV(G16:P16)</f>
        <v>#DIV/0!</v>
      </c>
    </row>
    <row r="17" customFormat="false" ht="12.8" hidden="false" customHeight="false" outlineLevel="0" collapsed="false">
      <c r="C17" s="0" t="n">
        <v>-145.4</v>
      </c>
      <c r="D17" s="0" t="n">
        <v>50</v>
      </c>
      <c r="E17" s="0" t="e">
        <f aca="false">AVERAGE(G17:P17)</f>
        <v>#DIV/0!</v>
      </c>
      <c r="F17" s="0" t="e">
        <f aca="false">STDEV(G17:P17)</f>
        <v>#DIV/0!</v>
      </c>
    </row>
    <row r="18" customFormat="false" ht="12.8" hidden="false" customHeight="false" outlineLevel="0" collapsed="false">
      <c r="C18" s="0" t="n">
        <v>-145.4</v>
      </c>
      <c r="D18" s="0" t="n">
        <v>40</v>
      </c>
      <c r="E18" s="0" t="e">
        <f aca="false">AVERAGE(G18:P18)</f>
        <v>#DIV/0!</v>
      </c>
      <c r="F18" s="0" t="e">
        <f aca="false">STDEV(G18:P18)</f>
        <v>#DIV/0!</v>
      </c>
    </row>
    <row r="19" customFormat="false" ht="12.8" hidden="false" customHeight="false" outlineLevel="0" collapsed="false">
      <c r="C19" s="0" t="n">
        <v>-145.4</v>
      </c>
      <c r="D19" s="0" t="n">
        <v>30</v>
      </c>
      <c r="E19" s="0" t="e">
        <f aca="false">AVERAGE(G19:P19)</f>
        <v>#DIV/0!</v>
      </c>
      <c r="F19" s="0" t="e">
        <f aca="false">STDEV(G19:P19)</f>
        <v>#DIV/0!</v>
      </c>
    </row>
    <row r="22" customFormat="false" ht="12.8" hidden="false" customHeight="false" outlineLevel="0" collapsed="false">
      <c r="A22" s="11" t="s">
        <v>45</v>
      </c>
    </row>
    <row r="23" customFormat="false" ht="12.8" hidden="false" customHeight="false" outlineLevel="0" collapsed="false">
      <c r="A23" s="0" t="s">
        <v>46</v>
      </c>
      <c r="B23" s="0" t="s">
        <v>47</v>
      </c>
      <c r="C23" s="0" t="s">
        <v>9</v>
      </c>
      <c r="D23" s="0" t="s">
        <v>48</v>
      </c>
      <c r="E23" s="0" t="s">
        <v>49</v>
      </c>
      <c r="F23" s="0" t="s">
        <v>50</v>
      </c>
      <c r="G23" s="0" t="s">
        <v>33</v>
      </c>
      <c r="H23" s="0" t="s">
        <v>51</v>
      </c>
      <c r="I23" s="0" t="s">
        <v>35</v>
      </c>
      <c r="J23" s="0" t="s">
        <v>36</v>
      </c>
      <c r="K23" s="0" t="s">
        <v>37</v>
      </c>
      <c r="L23" s="0" t="s">
        <v>38</v>
      </c>
      <c r="M23" s="0" t="s">
        <v>39</v>
      </c>
      <c r="N23" s="0" t="s">
        <v>40</v>
      </c>
      <c r="O23" s="0" t="s">
        <v>41</v>
      </c>
      <c r="P23" s="0" t="s">
        <v>42</v>
      </c>
      <c r="Q23" s="0" t="s">
        <v>43</v>
      </c>
      <c r="R23" s="0" t="s">
        <v>44</v>
      </c>
    </row>
    <row r="24" customFormat="false" ht="12.8" hidden="false" customHeight="false" outlineLevel="0" collapsed="false">
      <c r="A24" s="0" t="n">
        <v>1</v>
      </c>
      <c r="B24" s="0" t="n">
        <v>166.376</v>
      </c>
      <c r="C24" s="0" t="n">
        <v>10</v>
      </c>
      <c r="D24" s="0" t="n">
        <v>103.15</v>
      </c>
      <c r="E24" s="0" t="n">
        <f aca="false">-5.4-D24+C24</f>
        <v>-98.55</v>
      </c>
      <c r="F24" s="0" t="n">
        <v>85</v>
      </c>
      <c r="I24" s="0" t="n">
        <v>210</v>
      </c>
      <c r="J24" s="0" t="n">
        <v>212</v>
      </c>
      <c r="K24" s="0" t="n">
        <v>212</v>
      </c>
      <c r="L24" s="0" t="n">
        <v>214</v>
      </c>
      <c r="M24" s="0" t="n">
        <v>210</v>
      </c>
      <c r="N24" s="0" t="n">
        <v>210</v>
      </c>
      <c r="O24" s="0" t="n">
        <v>212</v>
      </c>
      <c r="P24" s="0" t="n">
        <v>212</v>
      </c>
      <c r="Q24" s="0" t="n">
        <v>213</v>
      </c>
      <c r="R24" s="0" t="n">
        <v>212</v>
      </c>
    </row>
    <row r="25" customFormat="false" ht="12.8" hidden="false" customHeight="false" outlineLevel="0" collapsed="false">
      <c r="C25" s="0" t="n">
        <v>11</v>
      </c>
      <c r="D25" s="0" t="n">
        <v>103.15</v>
      </c>
      <c r="E25" s="0" t="n">
        <f aca="false">-5.4-D25+C25</f>
        <v>-97.55</v>
      </c>
      <c r="F25" s="0" t="n">
        <v>85</v>
      </c>
      <c r="I25" s="0" t="n">
        <v>214</v>
      </c>
      <c r="J25" s="0" t="n">
        <v>216</v>
      </c>
      <c r="K25" s="0" t="n">
        <v>216</v>
      </c>
      <c r="L25" s="0" t="n">
        <v>218</v>
      </c>
      <c r="M25" s="0" t="n">
        <v>215</v>
      </c>
      <c r="N25" s="0" t="n">
        <v>217</v>
      </c>
      <c r="O25" s="0" t="n">
        <v>216</v>
      </c>
      <c r="P25" s="0" t="n">
        <v>213</v>
      </c>
      <c r="Q25" s="0" t="n">
        <v>216</v>
      </c>
      <c r="R25" s="0" t="n">
        <v>217</v>
      </c>
    </row>
    <row r="26" customFormat="false" ht="12.8" hidden="false" customHeight="false" outlineLevel="0" collapsed="false">
      <c r="C26" s="0" t="n">
        <v>12</v>
      </c>
      <c r="D26" s="0" t="n">
        <v>103.15</v>
      </c>
      <c r="E26" s="0" t="n">
        <f aca="false">-5.4-D26+C26</f>
        <v>-96.55</v>
      </c>
      <c r="F26" s="0" t="n">
        <v>85</v>
      </c>
      <c r="I26" s="0" t="n">
        <v>221</v>
      </c>
      <c r="J26" s="0" t="n">
        <v>222</v>
      </c>
      <c r="K26" s="0" t="n">
        <v>223</v>
      </c>
      <c r="L26" s="0" t="n">
        <v>220</v>
      </c>
      <c r="M26" s="0" t="n">
        <v>222</v>
      </c>
      <c r="N26" s="0" t="n">
        <v>223</v>
      </c>
      <c r="O26" s="0" t="n">
        <v>222</v>
      </c>
      <c r="P26" s="0" t="n">
        <v>221</v>
      </c>
      <c r="Q26" s="0" t="n">
        <v>221</v>
      </c>
      <c r="R26" s="0" t="n">
        <v>222</v>
      </c>
    </row>
    <row r="27" customFormat="false" ht="12.8" hidden="false" customHeight="false" outlineLevel="0" collapsed="false">
      <c r="C27" s="0" t="n">
        <v>13</v>
      </c>
      <c r="D27" s="0" t="n">
        <v>103.15</v>
      </c>
      <c r="E27" s="0" t="n">
        <f aca="false">-5.4-D27+C27</f>
        <v>-95.55</v>
      </c>
      <c r="F27" s="0" t="n">
        <v>85</v>
      </c>
      <c r="I27" s="0" t="n">
        <v>227</v>
      </c>
      <c r="J27" s="0" t="n">
        <v>227</v>
      </c>
      <c r="K27" s="0" t="n">
        <v>226</v>
      </c>
      <c r="L27" s="0" t="n">
        <v>225</v>
      </c>
      <c r="M27" s="0" t="n">
        <v>226</v>
      </c>
      <c r="N27" s="0" t="n">
        <v>226</v>
      </c>
      <c r="O27" s="0" t="n">
        <v>229</v>
      </c>
      <c r="P27" s="0" t="n">
        <v>225</v>
      </c>
      <c r="Q27" s="0" t="n">
        <v>226</v>
      </c>
      <c r="R27" s="0" t="n">
        <v>225</v>
      </c>
    </row>
    <row r="28" customFormat="false" ht="12.8" hidden="false" customHeight="false" outlineLevel="0" collapsed="false">
      <c r="C28" s="0" t="n">
        <v>14</v>
      </c>
      <c r="D28" s="0" t="n">
        <v>103.15</v>
      </c>
      <c r="E28" s="0" t="n">
        <f aca="false">-5.4-D28+C28</f>
        <v>-94.55</v>
      </c>
      <c r="F28" s="0" t="n">
        <v>85</v>
      </c>
      <c r="I28" s="0" t="n">
        <v>234</v>
      </c>
      <c r="J28" s="0" t="n">
        <v>231</v>
      </c>
      <c r="K28" s="0" t="n">
        <v>233</v>
      </c>
      <c r="L28" s="0" t="n">
        <v>231</v>
      </c>
      <c r="M28" s="0" t="n">
        <v>232</v>
      </c>
      <c r="N28" s="0" t="n">
        <v>229</v>
      </c>
      <c r="O28" s="0" t="n">
        <v>230</v>
      </c>
      <c r="P28" s="0" t="n">
        <v>232</v>
      </c>
      <c r="Q28" s="0" t="n">
        <v>232</v>
      </c>
      <c r="R28" s="0" t="n">
        <v>229</v>
      </c>
    </row>
    <row r="29" customFormat="false" ht="12.8" hidden="false" customHeight="false" outlineLevel="0" collapsed="false">
      <c r="C29" s="0" t="n">
        <v>15</v>
      </c>
      <c r="D29" s="0" t="n">
        <v>103.15</v>
      </c>
      <c r="E29" s="0" t="n">
        <f aca="false">-5.4-D29+C29</f>
        <v>-93.55</v>
      </c>
      <c r="F29" s="0" t="n">
        <v>85</v>
      </c>
      <c r="I29" s="0" t="n">
        <v>237</v>
      </c>
      <c r="J29" s="0" t="n">
        <v>235</v>
      </c>
      <c r="K29" s="0" t="n">
        <v>236</v>
      </c>
      <c r="L29" s="0" t="n">
        <v>237</v>
      </c>
      <c r="M29" s="0" t="n">
        <v>240</v>
      </c>
      <c r="N29" s="0" t="n">
        <v>233</v>
      </c>
      <c r="O29" s="0" t="n">
        <v>237</v>
      </c>
      <c r="P29" s="0" t="n">
        <v>239</v>
      </c>
      <c r="Q29" s="0" t="n">
        <v>237</v>
      </c>
      <c r="R29" s="0" t="n">
        <v>238</v>
      </c>
    </row>
    <row r="30" customFormat="false" ht="12.8" hidden="false" customHeight="false" outlineLevel="0" collapsed="false">
      <c r="C30" s="0" t="n">
        <v>16</v>
      </c>
      <c r="D30" s="0" t="n">
        <v>103.15</v>
      </c>
      <c r="E30" s="0" t="n">
        <f aca="false">-5.4-D30+C30</f>
        <v>-92.55</v>
      </c>
      <c r="F30" s="0" t="n">
        <v>85</v>
      </c>
      <c r="I30" s="0" t="n">
        <v>244</v>
      </c>
      <c r="J30" s="0" t="n">
        <v>243</v>
      </c>
      <c r="K30" s="0" t="n">
        <v>244</v>
      </c>
      <c r="L30" s="0" t="n">
        <v>245</v>
      </c>
      <c r="M30" s="0" t="n">
        <v>245</v>
      </c>
      <c r="N30" s="0" t="n">
        <v>244</v>
      </c>
      <c r="O30" s="0" t="n">
        <v>245</v>
      </c>
      <c r="P30" s="0" t="n">
        <v>244</v>
      </c>
      <c r="Q30" s="0" t="n">
        <v>243</v>
      </c>
      <c r="R30" s="0" t="n">
        <v>244</v>
      </c>
    </row>
    <row r="31" customFormat="false" ht="12.8" hidden="false" customHeight="false" outlineLevel="0" collapsed="false">
      <c r="C31" s="0" t="n">
        <v>17</v>
      </c>
      <c r="D31" s="0" t="n">
        <v>103.15</v>
      </c>
      <c r="E31" s="0" t="n">
        <f aca="false">-5.4-D31+C31</f>
        <v>-91.55</v>
      </c>
      <c r="F31" s="0" t="n">
        <v>85</v>
      </c>
      <c r="I31" s="0" t="n">
        <v>248</v>
      </c>
      <c r="J31" s="0" t="n">
        <v>248</v>
      </c>
      <c r="K31" s="0" t="n">
        <v>252</v>
      </c>
      <c r="L31" s="0" t="n">
        <v>251</v>
      </c>
      <c r="M31" s="0" t="n">
        <v>253</v>
      </c>
      <c r="N31" s="0" t="n">
        <v>249</v>
      </c>
      <c r="O31" s="0" t="n">
        <v>249</v>
      </c>
      <c r="P31" s="0" t="n">
        <v>251</v>
      </c>
      <c r="Q31" s="0" t="n">
        <v>252</v>
      </c>
      <c r="R31" s="0" t="n">
        <v>251</v>
      </c>
    </row>
    <row r="32" customFormat="false" ht="12.8" hidden="false" customHeight="false" outlineLevel="0" collapsed="false">
      <c r="C32" s="0" t="n">
        <v>18</v>
      </c>
      <c r="D32" s="0" t="n">
        <v>103.15</v>
      </c>
      <c r="E32" s="0" t="n">
        <f aca="false">-5.4-D32+C32</f>
        <v>-90.55</v>
      </c>
      <c r="F32" s="0" t="n">
        <v>85</v>
      </c>
      <c r="I32" s="0" t="n">
        <v>254</v>
      </c>
      <c r="J32" s="0" t="n">
        <v>254</v>
      </c>
      <c r="K32" s="0" t="n">
        <v>253</v>
      </c>
      <c r="L32" s="0" t="n">
        <v>253</v>
      </c>
      <c r="M32" s="0" t="n">
        <v>254</v>
      </c>
      <c r="N32" s="0" t="n">
        <v>254</v>
      </c>
      <c r="O32" s="0" t="n">
        <v>254</v>
      </c>
      <c r="P32" s="0" t="n">
        <v>253</v>
      </c>
      <c r="Q32" s="0" t="n">
        <v>250</v>
      </c>
      <c r="R32" s="0" t="n">
        <v>254</v>
      </c>
    </row>
    <row r="33" customFormat="false" ht="12.8" hidden="false" customHeight="false" outlineLevel="0" collapsed="false">
      <c r="C33" s="0" t="n">
        <v>19</v>
      </c>
      <c r="D33" s="0" t="n">
        <v>103.15</v>
      </c>
      <c r="E33" s="0" t="n">
        <f aca="false">-5.4-D33+C33</f>
        <v>-89.55</v>
      </c>
      <c r="F33" s="0" t="n">
        <v>85</v>
      </c>
      <c r="I33" s="0" t="n">
        <v>254</v>
      </c>
      <c r="J33" s="0" t="n">
        <v>254</v>
      </c>
      <c r="K33" s="0" t="n">
        <v>254</v>
      </c>
      <c r="L33" s="0" t="n">
        <v>255</v>
      </c>
      <c r="M33" s="0" t="n">
        <v>255</v>
      </c>
      <c r="N33" s="0" t="n">
        <v>254</v>
      </c>
      <c r="O33" s="0" t="n">
        <v>254</v>
      </c>
      <c r="P33" s="0" t="n">
        <v>254</v>
      </c>
      <c r="Q33" s="0" t="n">
        <v>255</v>
      </c>
      <c r="R33" s="0" t="n">
        <v>254</v>
      </c>
    </row>
    <row r="34" customFormat="false" ht="12.8" hidden="false" customHeight="false" outlineLevel="0" collapsed="false">
      <c r="C34" s="0" t="n">
        <v>20</v>
      </c>
      <c r="D34" s="0" t="n">
        <v>103.15</v>
      </c>
      <c r="E34" s="0" t="n">
        <f aca="false">-5.4-D34+C34</f>
        <v>-88.55</v>
      </c>
      <c r="F34" s="0" t="n">
        <v>85</v>
      </c>
      <c r="I34" s="0" t="n">
        <v>255</v>
      </c>
      <c r="J34" s="0" t="n">
        <v>255</v>
      </c>
      <c r="K34" s="0" t="n">
        <v>255</v>
      </c>
      <c r="L34" s="0" t="n">
        <v>255</v>
      </c>
      <c r="M34" s="0" t="n">
        <v>255</v>
      </c>
      <c r="N34" s="0" t="n">
        <v>255</v>
      </c>
      <c r="O34" s="0" t="n">
        <v>255</v>
      </c>
      <c r="P34" s="0" t="n">
        <v>255</v>
      </c>
      <c r="Q34" s="0" t="n">
        <v>255</v>
      </c>
      <c r="R34" s="0" t="n">
        <v>255</v>
      </c>
    </row>
    <row r="35" customFormat="false" ht="12.8" hidden="false" customHeight="false" outlineLevel="0" collapsed="false">
      <c r="C35" s="0" t="n">
        <v>8</v>
      </c>
      <c r="D35" s="0" t="n">
        <v>103.15</v>
      </c>
      <c r="E35" s="0" t="n">
        <f aca="false">-5.4-D35+C35</f>
        <v>-100.55</v>
      </c>
      <c r="F35" s="0" t="n">
        <v>85</v>
      </c>
      <c r="I35" s="0" t="n">
        <v>203</v>
      </c>
      <c r="J35" s="0" t="n">
        <v>202</v>
      </c>
      <c r="K35" s="0" t="n">
        <v>199</v>
      </c>
      <c r="L35" s="0" t="n">
        <v>200</v>
      </c>
      <c r="M35" s="0" t="n">
        <v>202</v>
      </c>
      <c r="N35" s="0" t="n">
        <v>205</v>
      </c>
      <c r="O35" s="0" t="n">
        <v>204</v>
      </c>
      <c r="P35" s="0" t="n">
        <v>202</v>
      </c>
      <c r="Q35" s="0" t="n">
        <v>202</v>
      </c>
      <c r="R35" s="0" t="n">
        <v>202</v>
      </c>
    </row>
    <row r="36" customFormat="false" ht="12.8" hidden="false" customHeight="false" outlineLevel="0" collapsed="false">
      <c r="C36" s="0" t="n">
        <v>6</v>
      </c>
      <c r="D36" s="0" t="n">
        <v>103.15</v>
      </c>
      <c r="E36" s="0" t="n">
        <f aca="false">-5.4-D36+C36</f>
        <v>-102.55</v>
      </c>
      <c r="F36" s="0" t="n">
        <v>85</v>
      </c>
      <c r="I36" s="0" t="n">
        <v>192</v>
      </c>
      <c r="J36" s="0" t="n">
        <v>193</v>
      </c>
      <c r="K36" s="0" t="n">
        <v>194</v>
      </c>
      <c r="L36" s="0" t="n">
        <v>192</v>
      </c>
      <c r="M36" s="0" t="n">
        <v>193</v>
      </c>
      <c r="N36" s="0" t="n">
        <v>191</v>
      </c>
      <c r="O36" s="0" t="n">
        <v>192</v>
      </c>
      <c r="P36" s="0" t="n">
        <v>192</v>
      </c>
      <c r="Q36" s="0" t="n">
        <v>191</v>
      </c>
      <c r="R36" s="0" t="n">
        <v>191</v>
      </c>
    </row>
    <row r="37" customFormat="false" ht="12.8" hidden="false" customHeight="false" outlineLevel="0" collapsed="false">
      <c r="C37" s="0" t="n">
        <v>4</v>
      </c>
      <c r="D37" s="0" t="n">
        <v>103.15</v>
      </c>
      <c r="E37" s="0" t="n">
        <f aca="false">-5.4-D37+C37</f>
        <v>-104.55</v>
      </c>
      <c r="F37" s="0" t="n">
        <v>85</v>
      </c>
      <c r="I37" s="0" t="n">
        <v>179</v>
      </c>
      <c r="J37" s="0" t="n">
        <v>179</v>
      </c>
      <c r="K37" s="0" t="n">
        <v>182</v>
      </c>
      <c r="L37" s="0" t="n">
        <v>181</v>
      </c>
      <c r="M37" s="0" t="n">
        <v>178</v>
      </c>
      <c r="N37" s="0" t="n">
        <v>181</v>
      </c>
      <c r="O37" s="0" t="n">
        <v>180</v>
      </c>
      <c r="P37" s="0" t="n">
        <v>181</v>
      </c>
      <c r="Q37" s="0" t="n">
        <v>180</v>
      </c>
      <c r="R37" s="0" t="n">
        <v>181</v>
      </c>
    </row>
    <row r="38" customFormat="false" ht="12.8" hidden="false" customHeight="false" outlineLevel="0" collapsed="false">
      <c r="C38" s="0" t="n">
        <v>2</v>
      </c>
      <c r="D38" s="0" t="n">
        <v>103.15</v>
      </c>
      <c r="E38" s="0" t="n">
        <f aca="false">-5.4-D38+C38</f>
        <v>-106.55</v>
      </c>
      <c r="F38" s="0" t="n">
        <v>85</v>
      </c>
      <c r="I38" s="0" t="n">
        <v>167</v>
      </c>
      <c r="J38" s="0" t="n">
        <v>164</v>
      </c>
      <c r="K38" s="0" t="n">
        <v>166</v>
      </c>
      <c r="L38" s="0" t="n">
        <v>168</v>
      </c>
      <c r="M38" s="0" t="n">
        <v>165</v>
      </c>
      <c r="N38" s="0" t="n">
        <v>166</v>
      </c>
      <c r="O38" s="0" t="n">
        <v>168</v>
      </c>
      <c r="P38" s="0" t="n">
        <v>168</v>
      </c>
      <c r="Q38" s="0" t="n">
        <v>165</v>
      </c>
      <c r="R38" s="0" t="n">
        <v>164</v>
      </c>
    </row>
    <row r="39" customFormat="false" ht="12.8" hidden="false" customHeight="false" outlineLevel="0" collapsed="false">
      <c r="C39" s="0" t="n">
        <v>0</v>
      </c>
      <c r="D39" s="0" t="n">
        <v>103.15</v>
      </c>
      <c r="E39" s="0" t="n">
        <f aca="false">-5.4-D39+C39</f>
        <v>-108.55</v>
      </c>
      <c r="F39" s="0" t="n">
        <v>85</v>
      </c>
      <c r="I39" s="0" t="n">
        <v>150</v>
      </c>
      <c r="J39" s="0" t="n">
        <v>153</v>
      </c>
      <c r="K39" s="0" t="n">
        <v>150</v>
      </c>
      <c r="L39" s="0" t="n">
        <v>150</v>
      </c>
      <c r="M39" s="0" t="n">
        <v>150</v>
      </c>
      <c r="N39" s="0" t="n">
        <v>151</v>
      </c>
      <c r="O39" s="0" t="n">
        <v>149</v>
      </c>
      <c r="P39" s="0" t="n">
        <v>152</v>
      </c>
      <c r="Q39" s="0" t="n">
        <v>149</v>
      </c>
      <c r="R39" s="0" t="n">
        <v>151</v>
      </c>
    </row>
    <row r="40" customFormat="false" ht="12.8" hidden="false" customHeight="false" outlineLevel="0" collapsed="false">
      <c r="C40" s="0" t="n">
        <v>-2</v>
      </c>
      <c r="D40" s="0" t="n">
        <v>103.15</v>
      </c>
      <c r="E40" s="0" t="n">
        <f aca="false">-5.4-D40+C40</f>
        <v>-110.55</v>
      </c>
      <c r="F40" s="0" t="n">
        <v>85</v>
      </c>
      <c r="I40" s="0" t="n">
        <v>127</v>
      </c>
      <c r="J40" s="0" t="n">
        <v>130</v>
      </c>
      <c r="K40" s="0" t="n">
        <v>134</v>
      </c>
      <c r="L40" s="0" t="n">
        <v>131</v>
      </c>
      <c r="M40" s="0" t="n">
        <v>133</v>
      </c>
      <c r="N40" s="0" t="n">
        <v>133</v>
      </c>
      <c r="O40" s="0" t="n">
        <v>132</v>
      </c>
      <c r="P40" s="0" t="n">
        <v>129</v>
      </c>
      <c r="Q40" s="0" t="n">
        <v>134</v>
      </c>
      <c r="R40" s="0" t="n">
        <v>134</v>
      </c>
    </row>
    <row r="41" customFormat="false" ht="12.8" hidden="false" customHeight="false" outlineLevel="0" collapsed="false">
      <c r="C41" s="0" t="n">
        <v>-4</v>
      </c>
      <c r="D41" s="0" t="n">
        <v>103.15</v>
      </c>
      <c r="E41" s="0" t="n">
        <f aca="false">-5.4-D41+C41</f>
        <v>-112.55</v>
      </c>
      <c r="F41" s="0" t="n">
        <v>85</v>
      </c>
      <c r="I41" s="0" t="n">
        <v>109</v>
      </c>
      <c r="J41" s="0" t="n">
        <v>107</v>
      </c>
      <c r="K41" s="0" t="n">
        <v>112</v>
      </c>
      <c r="L41" s="0" t="n">
        <v>112</v>
      </c>
      <c r="M41" s="0" t="n">
        <v>114</v>
      </c>
      <c r="N41" s="0" t="n">
        <v>115</v>
      </c>
      <c r="O41" s="0" t="n">
        <v>115</v>
      </c>
      <c r="P41" s="0" t="n">
        <v>114</v>
      </c>
      <c r="Q41" s="0" t="n">
        <v>108</v>
      </c>
      <c r="R41" s="0" t="n">
        <v>106</v>
      </c>
    </row>
    <row r="42" customFormat="false" ht="12.8" hidden="false" customHeight="false" outlineLevel="0" collapsed="false">
      <c r="C42" s="0" t="n">
        <v>-6</v>
      </c>
      <c r="D42" s="0" t="n">
        <v>103.15</v>
      </c>
      <c r="E42" s="0" t="n">
        <f aca="false">-5.4-D42+C42</f>
        <v>-114.55</v>
      </c>
      <c r="F42" s="0" t="n">
        <v>85</v>
      </c>
      <c r="I42" s="0" t="n">
        <v>87</v>
      </c>
      <c r="J42" s="0" t="n">
        <v>90</v>
      </c>
      <c r="K42" s="0" t="n">
        <v>88</v>
      </c>
      <c r="L42" s="0" t="n">
        <v>95</v>
      </c>
      <c r="M42" s="0" t="n">
        <v>92</v>
      </c>
      <c r="N42" s="0" t="n">
        <v>86</v>
      </c>
      <c r="O42" s="0" t="n">
        <v>91</v>
      </c>
      <c r="P42" s="0" t="n">
        <v>97</v>
      </c>
      <c r="Q42" s="0" t="n">
        <v>89</v>
      </c>
      <c r="R42" s="0" t="n">
        <v>96</v>
      </c>
    </row>
    <row r="43" customFormat="false" ht="12.8" hidden="false" customHeight="false" outlineLevel="0" collapsed="false">
      <c r="C43" s="0" t="n">
        <v>-8</v>
      </c>
      <c r="D43" s="0" t="n">
        <v>103.15</v>
      </c>
      <c r="E43" s="0" t="n">
        <f aca="false">-5.4-D43+C43</f>
        <v>-116.55</v>
      </c>
      <c r="F43" s="0" t="n">
        <v>85</v>
      </c>
      <c r="I43" s="0" t="n">
        <v>64</v>
      </c>
      <c r="J43" s="0" t="n">
        <v>69</v>
      </c>
      <c r="K43" s="0" t="n">
        <v>72</v>
      </c>
      <c r="L43" s="0" t="n">
        <v>69</v>
      </c>
      <c r="M43" s="0" t="n">
        <v>67</v>
      </c>
      <c r="N43" s="0" t="n">
        <v>69</v>
      </c>
      <c r="O43" s="0" t="n">
        <v>69</v>
      </c>
      <c r="P43" s="0" t="n">
        <v>71</v>
      </c>
      <c r="Q43" s="0" t="n">
        <v>68</v>
      </c>
      <c r="R43" s="0" t="n">
        <v>61</v>
      </c>
    </row>
    <row r="44" customFormat="false" ht="12.8" hidden="false" customHeight="false" outlineLevel="0" collapsed="false">
      <c r="C44" s="0" t="n">
        <v>-10</v>
      </c>
      <c r="D44" s="0" t="n">
        <v>103.15</v>
      </c>
      <c r="E44" s="0" t="n">
        <f aca="false">-5.4-D44+C44</f>
        <v>-118.55</v>
      </c>
      <c r="F44" s="0" t="n">
        <v>85</v>
      </c>
      <c r="I44" s="0" t="n">
        <v>45</v>
      </c>
      <c r="J44" s="0" t="n">
        <v>35</v>
      </c>
      <c r="K44" s="0" t="n">
        <v>43</v>
      </c>
      <c r="L44" s="0" t="n">
        <v>39</v>
      </c>
      <c r="M44" s="0" t="n">
        <v>48</v>
      </c>
      <c r="N44" s="0" t="n">
        <v>24</v>
      </c>
      <c r="O44" s="0" t="n">
        <v>56</v>
      </c>
      <c r="P44" s="0" t="n">
        <v>56</v>
      </c>
      <c r="Q44" s="0" t="n">
        <v>57</v>
      </c>
      <c r="R44" s="0" t="n">
        <v>39</v>
      </c>
    </row>
    <row r="45" customFormat="false" ht="12.8" hidden="false" customHeight="false" outlineLevel="0" collapsed="false">
      <c r="C45" s="0" t="n">
        <v>-11</v>
      </c>
      <c r="D45" s="0" t="n">
        <v>103.15</v>
      </c>
      <c r="E45" s="0" t="n">
        <f aca="false">-5.4-D45+C45</f>
        <v>-119.55</v>
      </c>
      <c r="F45" s="0" t="n">
        <v>85</v>
      </c>
      <c r="I45" s="0" t="n">
        <v>36</v>
      </c>
      <c r="J45" s="0" t="n">
        <v>43</v>
      </c>
      <c r="K45" s="0" t="n">
        <v>23</v>
      </c>
      <c r="L45" s="0" t="n">
        <v>28</v>
      </c>
      <c r="M45" s="0" t="n">
        <v>46</v>
      </c>
      <c r="N45" s="0" t="n">
        <v>32</v>
      </c>
      <c r="O45" s="0" t="n">
        <v>17</v>
      </c>
      <c r="P45" s="0" t="n">
        <v>25</v>
      </c>
      <c r="Q45" s="0" t="n">
        <v>17</v>
      </c>
    </row>
    <row r="46" customFormat="false" ht="12.8" hidden="false" customHeight="false" outlineLevel="0" collapsed="false">
      <c r="C46" s="0" t="n">
        <v>-12</v>
      </c>
      <c r="D46" s="0" t="n">
        <v>103.15</v>
      </c>
      <c r="E46" s="0" t="n">
        <f aca="false">-5.4-D46+C46</f>
        <v>-120.55</v>
      </c>
      <c r="F46" s="0" t="n">
        <v>85</v>
      </c>
      <c r="G46" s="0" t="s">
        <v>52</v>
      </c>
    </row>
    <row r="47" customFormat="false" ht="12.8" hidden="false" customHeight="false" outlineLevel="0" collapsed="false">
      <c r="C47" s="0" t="n">
        <v>11</v>
      </c>
      <c r="D47" s="0" t="n">
        <v>103.15</v>
      </c>
      <c r="E47" s="0" t="n">
        <f aca="false">-5.4-D47+C47</f>
        <v>-97.55</v>
      </c>
      <c r="F47" s="0" t="n">
        <v>90</v>
      </c>
      <c r="I47" s="0" t="n">
        <v>232</v>
      </c>
      <c r="J47" s="0" t="n">
        <v>230</v>
      </c>
      <c r="K47" s="0" t="n">
        <v>227</v>
      </c>
      <c r="L47" s="0" t="n">
        <v>230</v>
      </c>
      <c r="M47" s="0" t="n">
        <v>228</v>
      </c>
      <c r="N47" s="0" t="n">
        <v>229</v>
      </c>
      <c r="O47" s="0" t="n">
        <v>229</v>
      </c>
      <c r="P47" s="0" t="n">
        <v>226</v>
      </c>
      <c r="Q47" s="0" t="n">
        <v>227</v>
      </c>
      <c r="R47" s="0" t="n">
        <v>231</v>
      </c>
    </row>
    <row r="48" customFormat="false" ht="12.8" hidden="false" customHeight="false" outlineLevel="0" collapsed="false">
      <c r="C48" s="0" t="n">
        <v>12</v>
      </c>
      <c r="D48" s="0" t="n">
        <v>103.15</v>
      </c>
      <c r="E48" s="0" t="n">
        <f aca="false">-5.4-D48+C48</f>
        <v>-96.55</v>
      </c>
      <c r="F48" s="0" t="n">
        <v>90</v>
      </c>
      <c r="I48" s="0" t="n">
        <v>237</v>
      </c>
      <c r="J48" s="0" t="n">
        <v>235</v>
      </c>
      <c r="K48" s="0" t="n">
        <v>236</v>
      </c>
      <c r="L48" s="0" t="n">
        <v>235</v>
      </c>
      <c r="M48" s="0" t="n">
        <v>236</v>
      </c>
      <c r="N48" s="0" t="n">
        <v>235</v>
      </c>
      <c r="O48" s="0" t="n">
        <v>235</v>
      </c>
      <c r="P48" s="0" t="n">
        <v>235</v>
      </c>
      <c r="Q48" s="0" t="n">
        <v>234</v>
      </c>
      <c r="R48" s="0" t="n">
        <v>233</v>
      </c>
    </row>
    <row r="49" customFormat="false" ht="12.8" hidden="false" customHeight="false" outlineLevel="0" collapsed="false">
      <c r="C49" s="0" t="n">
        <v>13</v>
      </c>
      <c r="D49" s="0" t="n">
        <v>103.15</v>
      </c>
      <c r="E49" s="0" t="n">
        <f aca="false">-5.4-D49+C49</f>
        <v>-95.55</v>
      </c>
      <c r="F49" s="0" t="n">
        <v>90</v>
      </c>
      <c r="I49" s="0" t="n">
        <v>237</v>
      </c>
      <c r="J49" s="0" t="n">
        <v>242</v>
      </c>
      <c r="K49" s="0" t="n">
        <v>241</v>
      </c>
      <c r="L49" s="0" t="n">
        <v>241</v>
      </c>
      <c r="M49" s="0" t="n">
        <v>241</v>
      </c>
      <c r="N49" s="0" t="n">
        <v>243</v>
      </c>
      <c r="O49" s="0" t="n">
        <v>241</v>
      </c>
      <c r="P49" s="0" t="n">
        <v>240</v>
      </c>
      <c r="Q49" s="0" t="n">
        <v>238</v>
      </c>
      <c r="R49" s="0" t="n">
        <v>239</v>
      </c>
    </row>
    <row r="50" customFormat="false" ht="12.8" hidden="false" customHeight="false" outlineLevel="0" collapsed="false">
      <c r="C50" s="0" t="n">
        <v>14</v>
      </c>
      <c r="D50" s="0" t="n">
        <v>103.15</v>
      </c>
      <c r="E50" s="0" t="n">
        <f aca="false">-5.4-D50+C50</f>
        <v>-94.55</v>
      </c>
      <c r="F50" s="0" t="n">
        <v>90</v>
      </c>
      <c r="I50" s="0" t="n">
        <v>245</v>
      </c>
      <c r="J50" s="0" t="n">
        <v>248</v>
      </c>
      <c r="K50" s="0" t="n">
        <v>244</v>
      </c>
      <c r="L50" s="0" t="n">
        <v>250</v>
      </c>
      <c r="M50" s="0" t="n">
        <v>248</v>
      </c>
      <c r="N50" s="0" t="n">
        <v>247</v>
      </c>
      <c r="O50" s="0" t="n">
        <v>248</v>
      </c>
      <c r="P50" s="0" t="n">
        <v>249</v>
      </c>
      <c r="Q50" s="0" t="n">
        <v>248</v>
      </c>
      <c r="R50" s="0" t="n">
        <v>246</v>
      </c>
    </row>
    <row r="51" customFormat="false" ht="12.8" hidden="false" customHeight="false" outlineLevel="0" collapsed="false">
      <c r="C51" s="0" t="n">
        <v>15</v>
      </c>
      <c r="D51" s="0" t="n">
        <v>103.15</v>
      </c>
      <c r="E51" s="0" t="n">
        <f aca="false">-5.4-D51+C51</f>
        <v>-93.55</v>
      </c>
      <c r="F51" s="0" t="n">
        <v>90</v>
      </c>
      <c r="I51" s="0" t="n">
        <v>253</v>
      </c>
      <c r="J51" s="0" t="n">
        <v>254</v>
      </c>
      <c r="K51" s="0" t="n">
        <v>253</v>
      </c>
      <c r="L51" s="0" t="n">
        <v>249</v>
      </c>
      <c r="M51" s="0" t="n">
        <v>252</v>
      </c>
      <c r="N51" s="0" t="n">
        <v>253</v>
      </c>
      <c r="O51" s="0" t="n">
        <v>253</v>
      </c>
      <c r="P51" s="0" t="n">
        <v>253</v>
      </c>
      <c r="Q51" s="0" t="n">
        <v>252</v>
      </c>
      <c r="R51" s="0" t="n">
        <v>253</v>
      </c>
    </row>
    <row r="52" customFormat="false" ht="12.8" hidden="false" customHeight="false" outlineLevel="0" collapsed="false">
      <c r="C52" s="0" t="n">
        <v>10</v>
      </c>
      <c r="D52" s="0" t="n">
        <v>103.15</v>
      </c>
      <c r="E52" s="0" t="n">
        <f aca="false">-5.4-D52+C52</f>
        <v>-98.55</v>
      </c>
      <c r="F52" s="0" t="n">
        <v>90</v>
      </c>
      <c r="I52" s="0" t="n">
        <v>224</v>
      </c>
      <c r="J52" s="0" t="n">
        <v>223</v>
      </c>
      <c r="K52" s="0" t="n">
        <v>224</v>
      </c>
      <c r="L52" s="0" t="n">
        <v>221</v>
      </c>
      <c r="M52" s="0" t="n">
        <v>226</v>
      </c>
      <c r="N52" s="0" t="n">
        <v>223</v>
      </c>
      <c r="O52" s="0" t="n">
        <v>224</v>
      </c>
      <c r="P52" s="0" t="n">
        <v>224</v>
      </c>
      <c r="Q52" s="0" t="n">
        <v>223</v>
      </c>
      <c r="R52" s="0" t="n">
        <v>223</v>
      </c>
    </row>
    <row r="53" customFormat="false" ht="12.8" hidden="false" customHeight="false" outlineLevel="0" collapsed="false">
      <c r="C53" s="0" t="n">
        <v>8</v>
      </c>
      <c r="D53" s="0" t="n">
        <v>103.15</v>
      </c>
      <c r="E53" s="0" t="n">
        <f aca="false">-5.4-D53+C53</f>
        <v>-100.55</v>
      </c>
      <c r="F53" s="0" t="n">
        <v>90</v>
      </c>
      <c r="I53" s="0" t="n">
        <v>216</v>
      </c>
      <c r="J53" s="0" t="n">
        <v>214</v>
      </c>
      <c r="K53" s="0" t="n">
        <v>214</v>
      </c>
      <c r="L53" s="0" t="n">
        <v>216</v>
      </c>
      <c r="M53" s="0" t="n">
        <v>213</v>
      </c>
      <c r="N53" s="0" t="n">
        <v>215</v>
      </c>
      <c r="O53" s="0" t="n">
        <v>216</v>
      </c>
      <c r="P53" s="0" t="n">
        <v>217</v>
      </c>
      <c r="Q53" s="0" t="n">
        <v>213</v>
      </c>
      <c r="R53" s="0" t="n">
        <v>213</v>
      </c>
    </row>
    <row r="54" customFormat="false" ht="12.8" hidden="false" customHeight="false" outlineLevel="0" collapsed="false">
      <c r="C54" s="0" t="n">
        <v>6</v>
      </c>
      <c r="D54" s="0" t="n">
        <v>103.15</v>
      </c>
      <c r="E54" s="0" t="n">
        <f aca="false">-5.4-D54+C54</f>
        <v>-102.55</v>
      </c>
      <c r="F54" s="0" t="n">
        <v>90</v>
      </c>
      <c r="I54" s="0" t="n">
        <v>201</v>
      </c>
      <c r="J54" s="0" t="n">
        <v>205</v>
      </c>
      <c r="K54" s="0" t="n">
        <v>205</v>
      </c>
      <c r="L54" s="0" t="n">
        <v>205</v>
      </c>
      <c r="M54" s="0" t="n">
        <v>204</v>
      </c>
      <c r="N54" s="0" t="n">
        <v>206</v>
      </c>
      <c r="O54" s="0" t="n">
        <v>205</v>
      </c>
      <c r="P54" s="0" t="n">
        <v>205</v>
      </c>
      <c r="Q54" s="0" t="n">
        <v>202</v>
      </c>
      <c r="R54" s="0" t="n">
        <v>205</v>
      </c>
    </row>
    <row r="55" customFormat="false" ht="12.8" hidden="false" customHeight="false" outlineLevel="0" collapsed="false">
      <c r="C55" s="0" t="n">
        <v>4</v>
      </c>
      <c r="D55" s="0" t="n">
        <v>103.15</v>
      </c>
      <c r="E55" s="0" t="n">
        <f aca="false">-5.4-D55+C55</f>
        <v>-104.55</v>
      </c>
      <c r="F55" s="0" t="n">
        <v>90</v>
      </c>
      <c r="I55" s="0" t="n">
        <v>195</v>
      </c>
      <c r="J55" s="0" t="n">
        <v>193</v>
      </c>
      <c r="K55" s="0" t="n">
        <v>196</v>
      </c>
      <c r="L55" s="0" t="n">
        <v>193</v>
      </c>
      <c r="M55" s="0" t="n">
        <v>195</v>
      </c>
      <c r="N55" s="0" t="n">
        <v>197</v>
      </c>
      <c r="O55" s="0" t="n">
        <v>193</v>
      </c>
      <c r="P55" s="0" t="n">
        <v>196</v>
      </c>
      <c r="Q55" s="0" t="n">
        <v>190</v>
      </c>
      <c r="R55" s="0" t="n">
        <v>191</v>
      </c>
    </row>
    <row r="56" customFormat="false" ht="12.8" hidden="false" customHeight="false" outlineLevel="0" collapsed="false">
      <c r="C56" s="0" t="n">
        <v>2</v>
      </c>
      <c r="D56" s="0" t="n">
        <v>103.15</v>
      </c>
      <c r="E56" s="0" t="n">
        <f aca="false">-5.4-D56+C56</f>
        <v>-106.55</v>
      </c>
      <c r="F56" s="0" t="n">
        <v>90</v>
      </c>
      <c r="I56" s="0" t="n">
        <v>179</v>
      </c>
      <c r="J56" s="0" t="n">
        <v>182</v>
      </c>
      <c r="K56" s="0" t="n">
        <v>180</v>
      </c>
      <c r="L56" s="0" t="n">
        <v>183</v>
      </c>
      <c r="M56" s="0" t="n">
        <v>184</v>
      </c>
      <c r="N56" s="0" t="n">
        <v>180</v>
      </c>
      <c r="O56" s="0" t="n">
        <v>180</v>
      </c>
      <c r="P56" s="0" t="n">
        <v>182</v>
      </c>
      <c r="Q56" s="0" t="n">
        <v>182</v>
      </c>
      <c r="R56" s="0" t="n">
        <v>179</v>
      </c>
    </row>
    <row r="57" customFormat="false" ht="12.8" hidden="false" customHeight="false" outlineLevel="0" collapsed="false">
      <c r="C57" s="0" t="n">
        <v>0</v>
      </c>
      <c r="D57" s="0" t="n">
        <v>103.15</v>
      </c>
      <c r="E57" s="0" t="n">
        <f aca="false">-5.4-D57+C57</f>
        <v>-108.55</v>
      </c>
      <c r="F57" s="0" t="n">
        <v>90</v>
      </c>
      <c r="I57" s="0" t="n">
        <v>172</v>
      </c>
      <c r="J57" s="0" t="n">
        <v>171</v>
      </c>
      <c r="K57" s="0" t="n">
        <v>170</v>
      </c>
      <c r="L57" s="0" t="n">
        <v>168</v>
      </c>
      <c r="M57" s="0" t="n">
        <v>174</v>
      </c>
      <c r="N57" s="0" t="n">
        <v>168</v>
      </c>
      <c r="O57" s="0" t="n">
        <v>168</v>
      </c>
      <c r="P57" s="0" t="n">
        <v>169</v>
      </c>
      <c r="Q57" s="0" t="n">
        <v>168</v>
      </c>
      <c r="R57" s="0" t="n">
        <v>172</v>
      </c>
    </row>
    <row r="58" customFormat="false" ht="12.8" hidden="false" customHeight="false" outlineLevel="0" collapsed="false">
      <c r="C58" s="0" t="n">
        <v>-2</v>
      </c>
      <c r="D58" s="0" t="n">
        <v>103.15</v>
      </c>
      <c r="E58" s="0" t="n">
        <f aca="false">-5.4-D58+C58</f>
        <v>-110.55</v>
      </c>
      <c r="F58" s="0" t="n">
        <v>90</v>
      </c>
      <c r="I58" s="0" t="n">
        <v>154</v>
      </c>
      <c r="J58" s="0" t="n">
        <v>152</v>
      </c>
      <c r="K58" s="0" t="n">
        <v>159</v>
      </c>
      <c r="L58" s="0" t="n">
        <v>156</v>
      </c>
      <c r="M58" s="0" t="n">
        <v>155</v>
      </c>
      <c r="N58" s="0" t="n">
        <v>157</v>
      </c>
      <c r="O58" s="0" t="n">
        <v>154</v>
      </c>
      <c r="P58" s="0" t="n">
        <v>151</v>
      </c>
      <c r="Q58" s="0" t="n">
        <v>149</v>
      </c>
      <c r="R58" s="0" t="n">
        <v>155</v>
      </c>
    </row>
    <row r="59" customFormat="false" ht="12.8" hidden="false" customHeight="false" outlineLevel="0" collapsed="false">
      <c r="C59" s="0" t="n">
        <v>-4</v>
      </c>
      <c r="D59" s="0" t="n">
        <v>103.15</v>
      </c>
      <c r="E59" s="0" t="n">
        <f aca="false">-5.4-D59+C59</f>
        <v>-112.55</v>
      </c>
      <c r="F59" s="0" t="n">
        <v>90</v>
      </c>
      <c r="I59" s="0" t="n">
        <v>141</v>
      </c>
      <c r="J59" s="0" t="n">
        <v>129</v>
      </c>
      <c r="K59" s="0" t="n">
        <v>135</v>
      </c>
      <c r="L59" s="0" t="n">
        <v>128</v>
      </c>
      <c r="M59" s="0" t="n">
        <v>132</v>
      </c>
      <c r="N59" s="0" t="n">
        <v>138</v>
      </c>
      <c r="O59" s="0" t="n">
        <v>134</v>
      </c>
      <c r="P59" s="0" t="n">
        <v>129</v>
      </c>
      <c r="Q59" s="0" t="n">
        <v>136</v>
      </c>
      <c r="R59" s="0" t="n">
        <v>136</v>
      </c>
    </row>
    <row r="60" customFormat="false" ht="12.8" hidden="false" customHeight="false" outlineLevel="0" collapsed="false">
      <c r="C60" s="0" t="n">
        <v>-6</v>
      </c>
      <c r="D60" s="0" t="n">
        <v>103.15</v>
      </c>
      <c r="E60" s="0" t="n">
        <f aca="false">-5.4-D60+C60</f>
        <v>-114.55</v>
      </c>
      <c r="F60" s="0" t="n">
        <v>90</v>
      </c>
      <c r="I60" s="0" t="n">
        <v>107</v>
      </c>
      <c r="J60" s="0" t="n">
        <v>113</v>
      </c>
      <c r="K60" s="0" t="n">
        <v>110</v>
      </c>
      <c r="L60" s="0" t="n">
        <v>114</v>
      </c>
      <c r="M60" s="0" t="n">
        <v>110</v>
      </c>
      <c r="N60" s="0" t="n">
        <v>115</v>
      </c>
      <c r="O60" s="0" t="n">
        <v>117</v>
      </c>
      <c r="P60" s="0" t="n">
        <v>111</v>
      </c>
      <c r="Q60" s="0" t="n">
        <v>108</v>
      </c>
      <c r="R60" s="0" t="n">
        <v>114</v>
      </c>
    </row>
    <row r="61" customFormat="false" ht="12.8" hidden="false" customHeight="false" outlineLevel="0" collapsed="false">
      <c r="C61" s="0" t="n">
        <v>-8</v>
      </c>
      <c r="D61" s="0" t="n">
        <v>103.15</v>
      </c>
      <c r="E61" s="0" t="n">
        <f aca="false">-5.4-D61+C61</f>
        <v>-116.55</v>
      </c>
      <c r="F61" s="0" t="n">
        <v>90</v>
      </c>
      <c r="I61" s="0" t="n">
        <v>96</v>
      </c>
      <c r="J61" s="0" t="n">
        <v>88</v>
      </c>
      <c r="K61" s="0" t="n">
        <v>91</v>
      </c>
      <c r="L61" s="0" t="n">
        <v>103</v>
      </c>
      <c r="M61" s="0" t="n">
        <v>106</v>
      </c>
      <c r="N61" s="0" t="n">
        <v>93</v>
      </c>
      <c r="O61" s="0" t="n">
        <v>95</v>
      </c>
      <c r="P61" s="0" t="n">
        <v>94</v>
      </c>
      <c r="Q61" s="0" t="n">
        <v>95</v>
      </c>
      <c r="R61" s="0" t="n">
        <v>98</v>
      </c>
    </row>
    <row r="62" customFormat="false" ht="12.8" hidden="false" customHeight="false" outlineLevel="0" collapsed="false">
      <c r="C62" s="0" t="n">
        <f aca="false">-10</f>
        <v>-10</v>
      </c>
      <c r="D62" s="0" t="n">
        <v>103.15</v>
      </c>
      <c r="E62" s="0" t="n">
        <f aca="false">-5.4-D62+C62</f>
        <v>-118.55</v>
      </c>
      <c r="F62" s="0" t="n">
        <v>90</v>
      </c>
      <c r="I62" s="0" t="n">
        <v>65</v>
      </c>
      <c r="J62" s="0" t="n">
        <v>62</v>
      </c>
      <c r="K62" s="0" t="n">
        <v>80</v>
      </c>
      <c r="L62" s="0" t="n">
        <v>70</v>
      </c>
      <c r="M62" s="0" t="n">
        <v>74</v>
      </c>
      <c r="N62" s="0" t="n">
        <v>87</v>
      </c>
      <c r="O62" s="0" t="n">
        <v>72</v>
      </c>
      <c r="P62" s="0" t="n">
        <v>75</v>
      </c>
      <c r="Q62" s="0" t="n">
        <v>71</v>
      </c>
      <c r="R62" s="0" t="n">
        <v>63</v>
      </c>
    </row>
    <row r="63" customFormat="false" ht="12.8" hidden="false" customHeight="false" outlineLevel="0" collapsed="false">
      <c r="C63" s="0" t="n">
        <v>-12</v>
      </c>
      <c r="D63" s="0" t="n">
        <v>103.15</v>
      </c>
      <c r="E63" s="0" t="n">
        <f aca="false">-5.4-D63+C63</f>
        <v>-120.55</v>
      </c>
      <c r="F63" s="0" t="n">
        <v>90</v>
      </c>
      <c r="I63" s="0" t="n">
        <v>28</v>
      </c>
      <c r="J63" s="0" t="n">
        <v>45</v>
      </c>
      <c r="K63" s="0" t="n">
        <v>36</v>
      </c>
      <c r="L63" s="0" t="n">
        <v>44</v>
      </c>
      <c r="M63" s="0" t="n">
        <v>54</v>
      </c>
      <c r="N63" s="0" t="n">
        <v>53</v>
      </c>
      <c r="O63" s="0" t="n">
        <v>35</v>
      </c>
      <c r="P63" s="0" t="n">
        <v>55</v>
      </c>
      <c r="Q63" s="0" t="n">
        <v>51</v>
      </c>
      <c r="R63" s="0" t="n">
        <v>55</v>
      </c>
    </row>
    <row r="64" customFormat="false" ht="12.8" hidden="false" customHeight="false" outlineLevel="0" collapsed="false">
      <c r="C64" s="0" t="n">
        <v>-13</v>
      </c>
      <c r="D64" s="0" t="n">
        <v>103.15</v>
      </c>
      <c r="E64" s="0" t="n">
        <f aca="false">-5.4-D64+C64</f>
        <v>-121.55</v>
      </c>
      <c r="F64" s="0" t="n">
        <v>90</v>
      </c>
      <c r="I64" s="0" t="n">
        <v>28</v>
      </c>
      <c r="J64" s="0" t="n">
        <v>40</v>
      </c>
      <c r="K64" s="0" t="n">
        <v>24</v>
      </c>
      <c r="L64" s="0" t="n">
        <v>23</v>
      </c>
      <c r="M64" s="0" t="n">
        <v>19</v>
      </c>
      <c r="N64" s="0" t="n">
        <v>35</v>
      </c>
    </row>
    <row r="65" customFormat="false" ht="12.8" hidden="false" customHeight="false" outlineLevel="0" collapsed="false">
      <c r="C65" s="0" t="n">
        <v>-14</v>
      </c>
      <c r="D65" s="0" t="n">
        <v>103.15</v>
      </c>
      <c r="E65" s="0" t="n">
        <f aca="false">-5.4-D65+C65</f>
        <v>-122.55</v>
      </c>
      <c r="F65" s="0" t="n">
        <v>95</v>
      </c>
      <c r="I65" s="0" t="n">
        <v>54</v>
      </c>
      <c r="J65" s="0" t="n">
        <v>61</v>
      </c>
      <c r="K65" s="0" t="n">
        <v>47</v>
      </c>
      <c r="L65" s="0" t="n">
        <v>46</v>
      </c>
      <c r="M65" s="0" t="n">
        <v>71</v>
      </c>
      <c r="N65" s="0" t="n">
        <v>55</v>
      </c>
      <c r="O65" s="0" t="n">
        <v>40</v>
      </c>
      <c r="P65" s="0" t="n">
        <v>53</v>
      </c>
      <c r="Q65" s="0" t="n">
        <v>72</v>
      </c>
      <c r="R65" s="0" t="n">
        <v>62</v>
      </c>
    </row>
    <row r="66" customFormat="false" ht="12.8" hidden="false" customHeight="false" outlineLevel="0" collapsed="false">
      <c r="C66" s="0" t="n">
        <v>-15</v>
      </c>
      <c r="D66" s="0" t="n">
        <v>103.15</v>
      </c>
      <c r="E66" s="0" t="n">
        <f aca="false">-5.4-D66+C66</f>
        <v>-123.55</v>
      </c>
      <c r="F66" s="0" t="n">
        <v>95</v>
      </c>
      <c r="I66" s="0" t="n">
        <v>54</v>
      </c>
      <c r="J66" s="0" t="n">
        <v>26</v>
      </c>
      <c r="K66" s="0" t="n">
        <v>46</v>
      </c>
      <c r="L66" s="0" t="n">
        <v>19</v>
      </c>
      <c r="M66" s="0" t="n">
        <v>52</v>
      </c>
      <c r="N66" s="0" t="n">
        <v>47</v>
      </c>
      <c r="O66" s="0" t="n">
        <v>59</v>
      </c>
      <c r="P66" s="0" t="n">
        <v>40</v>
      </c>
      <c r="Q66" s="0" t="n">
        <v>32</v>
      </c>
      <c r="R66" s="0" t="n">
        <v>49</v>
      </c>
    </row>
    <row r="67" customFormat="false" ht="12.8" hidden="false" customHeight="false" outlineLevel="0" collapsed="false">
      <c r="C67" s="0" t="n">
        <v>-12</v>
      </c>
      <c r="D67" s="0" t="n">
        <v>103.15</v>
      </c>
      <c r="E67" s="0" t="n">
        <f aca="false">-5.4-D67+C67</f>
        <v>-120.55</v>
      </c>
      <c r="F67" s="0" t="n">
        <v>95</v>
      </c>
      <c r="I67" s="0" t="n">
        <v>67</v>
      </c>
      <c r="J67" s="0" t="n">
        <v>71</v>
      </c>
      <c r="K67" s="0" t="n">
        <v>82</v>
      </c>
      <c r="L67" s="0" t="n">
        <v>72</v>
      </c>
      <c r="M67" s="0" t="n">
        <v>64</v>
      </c>
      <c r="N67" s="0" t="n">
        <v>63</v>
      </c>
      <c r="O67" s="0" t="n">
        <v>90</v>
      </c>
      <c r="P67" s="0" t="n">
        <v>72</v>
      </c>
      <c r="Q67" s="0" t="n">
        <v>72</v>
      </c>
      <c r="R67" s="0" t="n">
        <v>63</v>
      </c>
    </row>
    <row r="68" customFormat="false" ht="12.8" hidden="false" customHeight="false" outlineLevel="0" collapsed="false">
      <c r="C68" s="0" t="n">
        <v>-10</v>
      </c>
      <c r="D68" s="0" t="n">
        <v>103.15</v>
      </c>
      <c r="E68" s="0" t="n">
        <f aca="false">-5.4-D68+C68</f>
        <v>-118.55</v>
      </c>
      <c r="F68" s="0" t="n">
        <v>95</v>
      </c>
      <c r="I68" s="0" t="n">
        <v>107</v>
      </c>
      <c r="J68" s="0" t="n">
        <v>94</v>
      </c>
      <c r="K68" s="0" t="n">
        <v>91</v>
      </c>
      <c r="L68" s="0" t="n">
        <v>94</v>
      </c>
      <c r="M68" s="0" t="n">
        <v>108</v>
      </c>
      <c r="N68" s="0" t="n">
        <v>90</v>
      </c>
      <c r="O68" s="0" t="n">
        <v>90</v>
      </c>
      <c r="P68" s="0" t="n">
        <v>93</v>
      </c>
      <c r="Q68" s="0" t="n">
        <v>99</v>
      </c>
      <c r="R68" s="0" t="n">
        <v>89</v>
      </c>
    </row>
    <row r="69" customFormat="false" ht="12.8" hidden="false" customHeight="false" outlineLevel="0" collapsed="false">
      <c r="C69" s="0" t="n">
        <v>-8</v>
      </c>
      <c r="D69" s="0" t="n">
        <v>103.15</v>
      </c>
      <c r="E69" s="0" t="n">
        <f aca="false">-5.4-D69+C69</f>
        <v>-116.55</v>
      </c>
      <c r="F69" s="0" t="n">
        <v>95</v>
      </c>
      <c r="I69" s="0" t="n">
        <v>101</v>
      </c>
      <c r="J69" s="0" t="n">
        <v>115</v>
      </c>
      <c r="K69" s="0" t="n">
        <v>118</v>
      </c>
      <c r="L69" s="0" t="n">
        <v>114</v>
      </c>
      <c r="M69" s="0" t="n">
        <v>117</v>
      </c>
      <c r="N69" s="0" t="n">
        <v>117</v>
      </c>
      <c r="O69" s="0" t="n">
        <v>117</v>
      </c>
      <c r="P69" s="0" t="n">
        <v>123</v>
      </c>
      <c r="Q69" s="0" t="n">
        <v>119</v>
      </c>
      <c r="R69" s="0" t="n">
        <v>116</v>
      </c>
    </row>
    <row r="70" customFormat="false" ht="12.8" hidden="false" customHeight="false" outlineLevel="0" collapsed="false">
      <c r="C70" s="0" t="n">
        <v>-5</v>
      </c>
      <c r="D70" s="0" t="n">
        <v>103.15</v>
      </c>
      <c r="E70" s="0" t="n">
        <f aca="false">-5.4-D70+C70</f>
        <v>-113.55</v>
      </c>
      <c r="F70" s="0" t="n">
        <v>95</v>
      </c>
      <c r="I70" s="0" t="n">
        <v>142</v>
      </c>
      <c r="J70" s="0" t="n">
        <v>142</v>
      </c>
      <c r="K70" s="0" t="n">
        <v>146</v>
      </c>
      <c r="L70" s="0" t="n">
        <v>150</v>
      </c>
      <c r="M70" s="0" t="n">
        <v>144</v>
      </c>
      <c r="N70" s="0" t="n">
        <v>141</v>
      </c>
      <c r="O70" s="0" t="n">
        <v>141</v>
      </c>
      <c r="P70" s="0" t="n">
        <v>139</v>
      </c>
      <c r="Q70" s="0" t="n">
        <v>148</v>
      </c>
      <c r="R70" s="0" t="n">
        <v>147</v>
      </c>
    </row>
    <row r="71" customFormat="false" ht="12.8" hidden="false" customHeight="false" outlineLevel="0" collapsed="false">
      <c r="C71" s="0" t="n">
        <v>-2</v>
      </c>
      <c r="D71" s="0" t="n">
        <v>103.15</v>
      </c>
      <c r="E71" s="0" t="n">
        <f aca="false">-5.4-D71+C71</f>
        <v>-110.55</v>
      </c>
      <c r="F71" s="0" t="n">
        <v>95</v>
      </c>
      <c r="I71" s="0" t="n">
        <v>174</v>
      </c>
      <c r="J71" s="0" t="n">
        <v>163</v>
      </c>
      <c r="K71" s="0" t="n">
        <v>167</v>
      </c>
      <c r="L71" s="0" t="n">
        <v>171</v>
      </c>
      <c r="M71" s="0" t="n">
        <v>171</v>
      </c>
      <c r="N71" s="0" t="n">
        <v>172</v>
      </c>
      <c r="O71" s="0" t="n">
        <v>167</v>
      </c>
      <c r="P71" s="0" t="n">
        <v>168</v>
      </c>
      <c r="Q71" s="0" t="n">
        <v>168</v>
      </c>
      <c r="R71" s="0" t="n">
        <v>168</v>
      </c>
    </row>
    <row r="72" customFormat="false" ht="12.8" hidden="false" customHeight="false" outlineLevel="0" collapsed="false">
      <c r="C72" s="0" t="n">
        <v>1</v>
      </c>
      <c r="D72" s="0" t="n">
        <v>103.15</v>
      </c>
      <c r="E72" s="0" t="n">
        <f aca="false">-5.4-D72+C72</f>
        <v>-107.55</v>
      </c>
      <c r="F72" s="0" t="n">
        <v>95</v>
      </c>
      <c r="I72" s="0" t="n">
        <v>191</v>
      </c>
      <c r="J72" s="0" t="n">
        <v>191</v>
      </c>
      <c r="K72" s="0" t="n">
        <v>194</v>
      </c>
      <c r="L72" s="0" t="n">
        <v>190</v>
      </c>
      <c r="M72" s="0" t="n">
        <v>190</v>
      </c>
      <c r="N72" s="0" t="n">
        <v>188</v>
      </c>
      <c r="O72" s="0" t="n">
        <v>188</v>
      </c>
      <c r="P72" s="0" t="n">
        <v>192</v>
      </c>
      <c r="Q72" s="0" t="n">
        <v>191</v>
      </c>
      <c r="R72" s="0" t="n">
        <v>192</v>
      </c>
    </row>
    <row r="73" customFormat="false" ht="12.8" hidden="false" customHeight="false" outlineLevel="0" collapsed="false">
      <c r="C73" s="0" t="n">
        <v>4</v>
      </c>
      <c r="D73" s="0" t="n">
        <v>103.15</v>
      </c>
      <c r="E73" s="0" t="n">
        <f aca="false">-5.4-D73+C73</f>
        <v>-104.55</v>
      </c>
      <c r="F73" s="0" t="n">
        <v>95</v>
      </c>
      <c r="I73" s="0" t="n">
        <v>207</v>
      </c>
      <c r="J73" s="0" t="n">
        <v>206</v>
      </c>
      <c r="K73" s="0" t="n">
        <v>205</v>
      </c>
      <c r="L73" s="0" t="n">
        <v>209</v>
      </c>
      <c r="M73" s="0" t="n">
        <v>204</v>
      </c>
      <c r="N73" s="0" t="n">
        <v>203</v>
      </c>
      <c r="O73" s="0" t="n">
        <v>208</v>
      </c>
      <c r="P73" s="0" t="n">
        <v>204</v>
      </c>
      <c r="Q73" s="0" t="n">
        <v>206</v>
      </c>
      <c r="R73" s="0" t="n">
        <v>205</v>
      </c>
    </row>
    <row r="74" customFormat="false" ht="12.8" hidden="false" customHeight="false" outlineLevel="0" collapsed="false">
      <c r="C74" s="0" t="n">
        <v>7</v>
      </c>
      <c r="D74" s="0" t="n">
        <v>103.15</v>
      </c>
      <c r="E74" s="0" t="n">
        <f aca="false">-5.4-D74+C74</f>
        <v>-101.55</v>
      </c>
      <c r="F74" s="0" t="n">
        <v>95</v>
      </c>
      <c r="I74" s="0" t="n">
        <v>223</v>
      </c>
      <c r="J74" s="0" t="n">
        <v>222</v>
      </c>
      <c r="K74" s="0" t="n">
        <v>221</v>
      </c>
      <c r="L74" s="0" t="n">
        <v>223</v>
      </c>
      <c r="M74" s="0" t="n">
        <v>222</v>
      </c>
      <c r="N74" s="0" t="n">
        <v>218</v>
      </c>
      <c r="O74" s="0" t="n">
        <v>220</v>
      </c>
      <c r="P74" s="0" t="n">
        <v>221</v>
      </c>
      <c r="Q74" s="0" t="n">
        <v>218</v>
      </c>
      <c r="R74" s="0" t="n">
        <v>221</v>
      </c>
    </row>
    <row r="75" customFormat="false" ht="12.8" hidden="false" customHeight="false" outlineLevel="0" collapsed="false">
      <c r="C75" s="0" t="n">
        <v>10</v>
      </c>
      <c r="D75" s="0" t="n">
        <v>103.15</v>
      </c>
      <c r="E75" s="0" t="n">
        <f aca="false">-5.4-D75+C75</f>
        <v>-98.55</v>
      </c>
      <c r="F75" s="0" t="n">
        <v>95</v>
      </c>
      <c r="I75" s="0" t="n">
        <v>235</v>
      </c>
      <c r="J75" s="0" t="n">
        <v>237</v>
      </c>
      <c r="K75" s="0" t="n">
        <v>235</v>
      </c>
      <c r="L75" s="0" t="n">
        <v>239</v>
      </c>
      <c r="M75" s="0" t="n">
        <v>236</v>
      </c>
      <c r="N75" s="0" t="n">
        <v>237</v>
      </c>
      <c r="O75" s="0" t="n">
        <v>238</v>
      </c>
      <c r="P75" s="0" t="n">
        <v>237</v>
      </c>
      <c r="Q75" s="0" t="n">
        <v>238</v>
      </c>
      <c r="R75" s="0" t="n">
        <v>237</v>
      </c>
    </row>
    <row r="76" customFormat="false" ht="12.8" hidden="false" customHeight="false" outlineLevel="0" collapsed="false">
      <c r="C76" s="0" t="n">
        <v>13</v>
      </c>
      <c r="D76" s="0" t="n">
        <v>103.15</v>
      </c>
      <c r="E76" s="0" t="n">
        <f aca="false">-5.4-D76+C76</f>
        <v>-95.55</v>
      </c>
      <c r="F76" s="0" t="n">
        <v>95</v>
      </c>
      <c r="I76" s="0" t="n">
        <v>252</v>
      </c>
      <c r="J76" s="0" t="n">
        <v>252</v>
      </c>
      <c r="K76" s="0" t="n">
        <v>253</v>
      </c>
      <c r="L76" s="0" t="n">
        <v>254</v>
      </c>
      <c r="M76" s="0" t="n">
        <v>253</v>
      </c>
      <c r="N76" s="0" t="n">
        <v>253</v>
      </c>
      <c r="O76" s="0" t="n">
        <v>253</v>
      </c>
      <c r="P76" s="0" t="n">
        <v>254</v>
      </c>
      <c r="Q76" s="0" t="n">
        <v>254</v>
      </c>
      <c r="R76" s="0" t="n">
        <v>252</v>
      </c>
    </row>
    <row r="77" customFormat="false" ht="12.8" hidden="false" customHeight="false" outlineLevel="0" collapsed="false">
      <c r="C77" s="0" t="n">
        <v>-5</v>
      </c>
      <c r="D77" s="0" t="n">
        <v>103.15</v>
      </c>
      <c r="E77" s="0" t="n">
        <f aca="false">-5.4-D77+C77</f>
        <v>-113.55</v>
      </c>
      <c r="F77" s="0" t="n">
        <v>80</v>
      </c>
      <c r="I77" s="0" t="n">
        <v>79</v>
      </c>
      <c r="J77" s="0" t="n">
        <v>77</v>
      </c>
      <c r="K77" s="0" t="n">
        <v>78</v>
      </c>
      <c r="L77" s="0" t="n">
        <v>82</v>
      </c>
      <c r="M77" s="0" t="n">
        <v>81</v>
      </c>
      <c r="N77" s="0" t="n">
        <v>78</v>
      </c>
      <c r="O77" s="0" t="n">
        <v>85</v>
      </c>
      <c r="P77" s="0" t="n">
        <v>78</v>
      </c>
      <c r="Q77" s="0" t="n">
        <v>80</v>
      </c>
      <c r="R77" s="0" t="n">
        <v>85</v>
      </c>
    </row>
    <row r="78" customFormat="false" ht="12.8" hidden="false" customHeight="false" outlineLevel="0" collapsed="false">
      <c r="C78" s="0" t="n">
        <v>-7</v>
      </c>
      <c r="D78" s="0" t="n">
        <v>103.15</v>
      </c>
      <c r="E78" s="0" t="n">
        <f aca="false">-5.4-D78+C78</f>
        <v>-115.55</v>
      </c>
      <c r="F78" s="0" t="n">
        <v>80</v>
      </c>
      <c r="I78" s="0" t="n">
        <v>53</v>
      </c>
      <c r="J78" s="0" t="n">
        <v>57</v>
      </c>
      <c r="K78" s="0" t="n">
        <v>59</v>
      </c>
      <c r="L78" s="0" t="n">
        <v>52</v>
      </c>
      <c r="M78" s="0" t="n">
        <v>56</v>
      </c>
      <c r="N78" s="0" t="n">
        <v>59</v>
      </c>
      <c r="O78" s="0" t="n">
        <v>52</v>
      </c>
      <c r="P78" s="0" t="n">
        <v>67</v>
      </c>
      <c r="Q78" s="0" t="n">
        <v>29</v>
      </c>
      <c r="R78" s="0" t="n">
        <v>54</v>
      </c>
    </row>
    <row r="79" customFormat="false" ht="12.8" hidden="false" customHeight="false" outlineLevel="0" collapsed="false">
      <c r="C79" s="0" t="n">
        <v>-9</v>
      </c>
      <c r="D79" s="0" t="n">
        <v>103.15</v>
      </c>
      <c r="E79" s="0" t="n">
        <f aca="false">-5.4-D79+C79</f>
        <v>-117.55</v>
      </c>
      <c r="F79" s="0" t="n">
        <v>80</v>
      </c>
      <c r="I79" s="0" t="n">
        <v>29</v>
      </c>
      <c r="J79" s="0" t="n">
        <v>18</v>
      </c>
      <c r="K79" s="0" t="n">
        <v>37</v>
      </c>
      <c r="L79" s="0" t="n">
        <v>11</v>
      </c>
    </row>
    <row r="80" customFormat="false" ht="12.8" hidden="false" customHeight="false" outlineLevel="0" collapsed="false">
      <c r="C80" s="0" t="n">
        <v>-8</v>
      </c>
      <c r="D80" s="0" t="n">
        <v>103.15</v>
      </c>
      <c r="E80" s="0" t="n">
        <f aca="false">-5.4-D80+C80</f>
        <v>-116.55</v>
      </c>
      <c r="F80" s="0" t="n">
        <v>80</v>
      </c>
      <c r="I80" s="0" t="n">
        <v>52</v>
      </c>
      <c r="J80" s="0" t="n">
        <v>29</v>
      </c>
      <c r="K80" s="0" t="n">
        <v>38</v>
      </c>
      <c r="L80" s="0" t="n">
        <v>32</v>
      </c>
      <c r="M80" s="0" t="n">
        <v>37</v>
      </c>
      <c r="N80" s="0" t="n">
        <v>42</v>
      </c>
      <c r="O80" s="0" t="n">
        <v>20</v>
      </c>
      <c r="P80" s="0" t="n">
        <v>22</v>
      </c>
      <c r="Q80" s="0" t="n">
        <v>34</v>
      </c>
      <c r="R80" s="0" t="n">
        <v>37</v>
      </c>
    </row>
    <row r="81" customFormat="false" ht="12.8" hidden="false" customHeight="false" outlineLevel="0" collapsed="false">
      <c r="C81" s="0" t="n">
        <v>-2</v>
      </c>
      <c r="D81" s="0" t="n">
        <v>103.15</v>
      </c>
      <c r="E81" s="0" t="n">
        <f aca="false">-5.4-D81+C81</f>
        <v>-110.55</v>
      </c>
      <c r="F81" s="0" t="n">
        <v>80</v>
      </c>
      <c r="I81" s="0" t="n">
        <v>105</v>
      </c>
      <c r="J81" s="0" t="n">
        <v>113</v>
      </c>
      <c r="K81" s="0" t="n">
        <v>109</v>
      </c>
      <c r="L81" s="0" t="n">
        <v>104</v>
      </c>
      <c r="M81" s="0" t="n">
        <v>100</v>
      </c>
      <c r="N81" s="0" t="n">
        <v>109</v>
      </c>
      <c r="O81" s="0" t="n">
        <v>113</v>
      </c>
      <c r="P81" s="0" t="n">
        <v>108</v>
      </c>
      <c r="Q81" s="0" t="n">
        <v>110</v>
      </c>
      <c r="R81" s="0" t="n">
        <v>106</v>
      </c>
    </row>
    <row r="82" customFormat="false" ht="12.8" hidden="false" customHeight="false" outlineLevel="0" collapsed="false">
      <c r="C82" s="0" t="n">
        <v>1</v>
      </c>
      <c r="D82" s="0" t="n">
        <v>103.15</v>
      </c>
      <c r="E82" s="0" t="n">
        <f aca="false">-5.4-D82+C82</f>
        <v>-107.55</v>
      </c>
      <c r="F82" s="0" t="n">
        <v>80</v>
      </c>
      <c r="I82" s="0" t="n">
        <v>137</v>
      </c>
      <c r="J82" s="0" t="n">
        <v>139</v>
      </c>
      <c r="K82" s="0" t="n">
        <v>137</v>
      </c>
      <c r="L82" s="0" t="n">
        <v>136</v>
      </c>
      <c r="M82" s="0" t="n">
        <v>134</v>
      </c>
      <c r="N82" s="0" t="n">
        <v>138</v>
      </c>
      <c r="O82" s="0" t="n">
        <v>138</v>
      </c>
      <c r="P82" s="0" t="n">
        <v>137</v>
      </c>
      <c r="Q82" s="0" t="n">
        <v>135</v>
      </c>
      <c r="R82" s="0" t="n">
        <v>136</v>
      </c>
    </row>
    <row r="83" customFormat="false" ht="12.8" hidden="false" customHeight="false" outlineLevel="0" collapsed="false">
      <c r="C83" s="0" t="n">
        <v>4</v>
      </c>
      <c r="D83" s="0" t="n">
        <v>103.15</v>
      </c>
      <c r="E83" s="0" t="n">
        <f aca="false">-5.4-D83+C83</f>
        <v>-104.55</v>
      </c>
      <c r="F83" s="0" t="n">
        <v>80</v>
      </c>
      <c r="I83" s="0" t="n">
        <v>163</v>
      </c>
      <c r="J83" s="0" t="n">
        <v>164</v>
      </c>
      <c r="K83" s="0" t="n">
        <v>163</v>
      </c>
      <c r="L83" s="0" t="n">
        <v>166</v>
      </c>
      <c r="M83" s="0" t="n">
        <v>161</v>
      </c>
      <c r="N83" s="0" t="n">
        <v>163</v>
      </c>
      <c r="O83" s="0" t="n">
        <v>165</v>
      </c>
      <c r="P83" s="0" t="n">
        <v>164</v>
      </c>
      <c r="Q83" s="0" t="n">
        <v>166</v>
      </c>
      <c r="R83" s="0" t="n">
        <v>163</v>
      </c>
    </row>
    <row r="84" customFormat="false" ht="12.8" hidden="false" customHeight="false" outlineLevel="0" collapsed="false">
      <c r="C84" s="0" t="n">
        <v>7</v>
      </c>
      <c r="D84" s="0" t="n">
        <v>103.15</v>
      </c>
      <c r="E84" s="0" t="n">
        <f aca="false">-5.4-D84+C84</f>
        <v>-101.55</v>
      </c>
      <c r="F84" s="0" t="n">
        <v>80</v>
      </c>
      <c r="I84" s="0" t="n">
        <v>183</v>
      </c>
      <c r="J84" s="0" t="n">
        <v>183</v>
      </c>
      <c r="K84" s="0" t="n">
        <v>184</v>
      </c>
      <c r="L84" s="0" t="n">
        <v>186</v>
      </c>
      <c r="M84" s="0" t="n">
        <v>184</v>
      </c>
      <c r="N84" s="0" t="n">
        <v>181</v>
      </c>
      <c r="O84" s="0" t="n">
        <v>184</v>
      </c>
      <c r="P84" s="0" t="n">
        <v>183</v>
      </c>
      <c r="Q84" s="0" t="n">
        <v>185</v>
      </c>
      <c r="R84" s="0" t="n">
        <v>184</v>
      </c>
    </row>
    <row r="85" customFormat="false" ht="12.8" hidden="false" customHeight="false" outlineLevel="0" collapsed="false">
      <c r="C85" s="0" t="n">
        <v>10</v>
      </c>
      <c r="D85" s="0" t="n">
        <v>103.15</v>
      </c>
      <c r="E85" s="0" t="n">
        <f aca="false">-5.4-D85+C85</f>
        <v>-98.55</v>
      </c>
      <c r="F85" s="0" t="n">
        <v>80</v>
      </c>
      <c r="I85" s="0" t="n">
        <v>200</v>
      </c>
      <c r="J85" s="0" t="n">
        <v>201</v>
      </c>
      <c r="K85" s="0" t="n">
        <v>200</v>
      </c>
      <c r="L85" s="0" t="n">
        <v>201</v>
      </c>
      <c r="M85" s="0" t="n">
        <v>200</v>
      </c>
      <c r="N85" s="0" t="n">
        <v>201</v>
      </c>
      <c r="O85" s="0" t="n">
        <v>201</v>
      </c>
      <c r="P85" s="0" t="n">
        <v>201</v>
      </c>
      <c r="Q85" s="0" t="n">
        <v>200</v>
      </c>
      <c r="R85" s="0" t="n">
        <v>201</v>
      </c>
    </row>
    <row r="86" customFormat="false" ht="12.8" hidden="false" customHeight="false" outlineLevel="0" collapsed="false">
      <c r="C86" s="0" t="n">
        <v>13</v>
      </c>
      <c r="D86" s="0" t="n">
        <v>103.15</v>
      </c>
      <c r="E86" s="0" t="n">
        <f aca="false">-5.4-D86+C86</f>
        <v>-95.55</v>
      </c>
      <c r="F86" s="0" t="n">
        <v>80</v>
      </c>
      <c r="I86" s="0" t="n">
        <v>215</v>
      </c>
      <c r="J86" s="0" t="n">
        <v>215</v>
      </c>
      <c r="K86" s="0" t="n">
        <v>212</v>
      </c>
      <c r="L86" s="0" t="n">
        <v>214</v>
      </c>
      <c r="M86" s="0" t="n">
        <v>215</v>
      </c>
      <c r="N86" s="0" t="n">
        <v>216</v>
      </c>
      <c r="O86" s="0" t="n">
        <v>212</v>
      </c>
      <c r="P86" s="0" t="n">
        <v>215</v>
      </c>
      <c r="Q86" s="0" t="n">
        <v>215</v>
      </c>
      <c r="R86" s="0" t="n">
        <v>214</v>
      </c>
    </row>
    <row r="87" customFormat="false" ht="12.8" hidden="false" customHeight="false" outlineLevel="0" collapsed="false">
      <c r="C87" s="0" t="n">
        <v>15</v>
      </c>
      <c r="D87" s="0" t="n">
        <v>103.15</v>
      </c>
      <c r="E87" s="0" t="n">
        <f aca="false">-5.4-D87+C87</f>
        <v>-93.55</v>
      </c>
      <c r="F87" s="0" t="n">
        <v>80</v>
      </c>
      <c r="I87" s="0" t="n">
        <v>227</v>
      </c>
      <c r="J87" s="0" t="n">
        <v>223</v>
      </c>
      <c r="K87" s="0" t="n">
        <v>220</v>
      </c>
      <c r="L87" s="0" t="n">
        <v>221</v>
      </c>
      <c r="M87" s="0" t="n">
        <v>225</v>
      </c>
      <c r="N87" s="0" t="n">
        <v>224</v>
      </c>
      <c r="O87" s="0" t="n">
        <v>226</v>
      </c>
      <c r="P87" s="0" t="n">
        <v>223</v>
      </c>
      <c r="Q87" s="0" t="n">
        <v>226</v>
      </c>
      <c r="R87" s="0" t="n">
        <v>224</v>
      </c>
    </row>
    <row r="88" customFormat="false" ht="12.8" hidden="false" customHeight="false" outlineLevel="0" collapsed="false">
      <c r="C88" s="0" t="n">
        <v>17</v>
      </c>
      <c r="D88" s="0" t="n">
        <v>103.15</v>
      </c>
      <c r="E88" s="0" t="n">
        <f aca="false">-5.4-D88+C88</f>
        <v>-91.55</v>
      </c>
      <c r="F88" s="0" t="n">
        <v>80</v>
      </c>
      <c r="I88" s="0" t="n">
        <v>235</v>
      </c>
      <c r="J88" s="0" t="n">
        <v>235</v>
      </c>
      <c r="K88" s="0" t="n">
        <v>236</v>
      </c>
      <c r="L88" s="0" t="n">
        <v>235</v>
      </c>
      <c r="M88" s="0" t="n">
        <v>236</v>
      </c>
      <c r="N88" s="0" t="n">
        <v>235</v>
      </c>
      <c r="O88" s="0" t="n">
        <v>237</v>
      </c>
      <c r="P88" s="0" t="n">
        <v>235</v>
      </c>
      <c r="Q88" s="0" t="n">
        <v>236</v>
      </c>
      <c r="R88" s="0" t="n">
        <v>235</v>
      </c>
    </row>
    <row r="89" customFormat="false" ht="12.8" hidden="false" customHeight="false" outlineLevel="0" collapsed="false">
      <c r="C89" s="0" t="n">
        <v>19</v>
      </c>
      <c r="D89" s="0" t="n">
        <v>103.15</v>
      </c>
      <c r="E89" s="0" t="n">
        <f aca="false">-5.4-D89+C89</f>
        <v>-89.55</v>
      </c>
      <c r="F89" s="0" t="n">
        <v>80</v>
      </c>
      <c r="I89" s="0" t="n">
        <v>246</v>
      </c>
      <c r="J89" s="0" t="n">
        <v>248</v>
      </c>
      <c r="K89" s="0" t="n">
        <v>247</v>
      </c>
      <c r="L89" s="0" t="n">
        <v>246</v>
      </c>
      <c r="M89" s="0" t="n">
        <v>247</v>
      </c>
      <c r="N89" s="0" t="n">
        <v>247</v>
      </c>
      <c r="O89" s="0" t="n">
        <v>248</v>
      </c>
      <c r="P89" s="0" t="n">
        <v>248</v>
      </c>
      <c r="Q89" s="0" t="n">
        <v>248</v>
      </c>
      <c r="R89" s="0" t="n">
        <v>248</v>
      </c>
    </row>
    <row r="90" customFormat="false" ht="12.8" hidden="false" customHeight="false" outlineLevel="0" collapsed="false">
      <c r="C90" s="0" t="n">
        <v>20</v>
      </c>
      <c r="D90" s="0" t="n">
        <v>103.15</v>
      </c>
      <c r="E90" s="0" t="n">
        <f aca="false">-5.4-D90+C90</f>
        <v>-88.55</v>
      </c>
      <c r="F90" s="0" t="n">
        <v>80</v>
      </c>
      <c r="I90" s="0" t="n">
        <v>253</v>
      </c>
      <c r="J90" s="0" t="n">
        <v>253</v>
      </c>
      <c r="K90" s="0" t="n">
        <v>253</v>
      </c>
      <c r="L90" s="0" t="n">
        <v>253</v>
      </c>
      <c r="M90" s="0" t="n">
        <v>251</v>
      </c>
      <c r="N90" s="0" t="n">
        <v>253</v>
      </c>
      <c r="O90" s="0" t="n">
        <v>254</v>
      </c>
      <c r="P90" s="0" t="n">
        <v>252</v>
      </c>
      <c r="Q90" s="0" t="n">
        <v>253</v>
      </c>
      <c r="R90" s="0" t="n">
        <v>252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2" activeCellId="0" sqref="A42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53</v>
      </c>
      <c r="B1" s="0" t="s">
        <v>48</v>
      </c>
      <c r="C1" s="0" t="s">
        <v>54</v>
      </c>
      <c r="D1" s="0" t="s">
        <v>50</v>
      </c>
      <c r="E1" s="0" t="s">
        <v>33</v>
      </c>
      <c r="F1" s="0" t="s">
        <v>51</v>
      </c>
      <c r="G1" s="0" t="s">
        <v>35</v>
      </c>
      <c r="H1" s="0" t="s">
        <v>36</v>
      </c>
      <c r="I1" s="0" t="s">
        <v>37</v>
      </c>
      <c r="J1" s="0" t="s">
        <v>38</v>
      </c>
      <c r="K1" s="0" t="s">
        <v>39</v>
      </c>
      <c r="L1" s="0" t="s">
        <v>40</v>
      </c>
      <c r="M1" s="0" t="s">
        <v>41</v>
      </c>
      <c r="N1" s="0" t="s">
        <v>42</v>
      </c>
      <c r="O1" s="0" t="s">
        <v>43</v>
      </c>
      <c r="P1" s="0" t="s">
        <v>44</v>
      </c>
    </row>
    <row r="2" customFormat="false" ht="12.8" hidden="false" customHeight="false" outlineLevel="0" collapsed="false">
      <c r="A2" s="0" t="n">
        <v>10</v>
      </c>
      <c r="B2" s="0" t="n">
        <v>103.15</v>
      </c>
      <c r="C2" s="0" t="n">
        <f aca="false">-5.4-B2+A2</f>
        <v>-98.55</v>
      </c>
      <c r="D2" s="0" t="n">
        <v>85</v>
      </c>
      <c r="E2" s="1" t="n">
        <f aca="false">AVERAGE(G2:P2)</f>
        <v>211.7</v>
      </c>
      <c r="F2" s="1" t="n">
        <f aca="false">STDEV(G2:P2)</f>
        <v>1.33749350984926</v>
      </c>
      <c r="G2" s="0" t="n">
        <v>210</v>
      </c>
      <c r="H2" s="0" t="n">
        <v>212</v>
      </c>
      <c r="I2" s="0" t="n">
        <v>212</v>
      </c>
      <c r="J2" s="0" t="n">
        <v>214</v>
      </c>
      <c r="K2" s="0" t="n">
        <v>210</v>
      </c>
      <c r="L2" s="0" t="n">
        <v>210</v>
      </c>
      <c r="M2" s="0" t="n">
        <v>212</v>
      </c>
      <c r="N2" s="0" t="n">
        <v>212</v>
      </c>
      <c r="O2" s="0" t="n">
        <v>213</v>
      </c>
      <c r="P2" s="0" t="n">
        <v>212</v>
      </c>
    </row>
    <row r="3" customFormat="false" ht="12.8" hidden="false" customHeight="false" outlineLevel="0" collapsed="false">
      <c r="A3" s="0" t="n">
        <v>11</v>
      </c>
      <c r="B3" s="0" t="n">
        <v>103.15</v>
      </c>
      <c r="C3" s="0" t="n">
        <f aca="false">-5.4-B3+A3</f>
        <v>-97.55</v>
      </c>
      <c r="D3" s="0" t="n">
        <v>85</v>
      </c>
      <c r="E3" s="1" t="n">
        <f aca="false">AVERAGE(G3:P3)</f>
        <v>215.8</v>
      </c>
      <c r="F3" s="1" t="n">
        <f aca="false">STDEV(G3:P3)</f>
        <v>1.47572957474524</v>
      </c>
      <c r="G3" s="0" t="n">
        <v>214</v>
      </c>
      <c r="H3" s="0" t="n">
        <v>216</v>
      </c>
      <c r="I3" s="0" t="n">
        <v>216</v>
      </c>
      <c r="J3" s="0" t="n">
        <v>218</v>
      </c>
      <c r="K3" s="0" t="n">
        <v>215</v>
      </c>
      <c r="L3" s="0" t="n">
        <v>217</v>
      </c>
      <c r="M3" s="0" t="n">
        <v>216</v>
      </c>
      <c r="N3" s="0" t="n">
        <v>213</v>
      </c>
      <c r="O3" s="0" t="n">
        <v>216</v>
      </c>
      <c r="P3" s="0" t="n">
        <v>217</v>
      </c>
    </row>
    <row r="4" customFormat="false" ht="12.8" hidden="false" customHeight="false" outlineLevel="0" collapsed="false">
      <c r="A4" s="0" t="n">
        <v>12</v>
      </c>
      <c r="B4" s="0" t="n">
        <v>103.15</v>
      </c>
      <c r="C4" s="0" t="n">
        <f aca="false">-5.4-B4+A4</f>
        <v>-96.55</v>
      </c>
      <c r="D4" s="0" t="n">
        <v>85</v>
      </c>
      <c r="E4" s="1" t="n">
        <f aca="false">AVERAGE(G4:P4)</f>
        <v>221.7</v>
      </c>
      <c r="F4" s="1" t="n">
        <f aca="false">STDEV(G4:P4)</f>
        <v>0.948683298050514</v>
      </c>
      <c r="G4" s="0" t="n">
        <v>221</v>
      </c>
      <c r="H4" s="0" t="n">
        <v>222</v>
      </c>
      <c r="I4" s="0" t="n">
        <v>223</v>
      </c>
      <c r="J4" s="0" t="n">
        <v>220</v>
      </c>
      <c r="K4" s="0" t="n">
        <v>222</v>
      </c>
      <c r="L4" s="0" t="n">
        <v>223</v>
      </c>
      <c r="M4" s="0" t="n">
        <v>222</v>
      </c>
      <c r="N4" s="0" t="n">
        <v>221</v>
      </c>
      <c r="O4" s="0" t="n">
        <v>221</v>
      </c>
      <c r="P4" s="0" t="n">
        <v>222</v>
      </c>
    </row>
    <row r="5" customFormat="false" ht="12.8" hidden="false" customHeight="false" outlineLevel="0" collapsed="false">
      <c r="A5" s="0" t="n">
        <v>13</v>
      </c>
      <c r="B5" s="0" t="n">
        <v>103.15</v>
      </c>
      <c r="C5" s="0" t="n">
        <f aca="false">-5.4-B5+A5</f>
        <v>-95.55</v>
      </c>
      <c r="D5" s="0" t="n">
        <v>85</v>
      </c>
      <c r="E5" s="1" t="n">
        <f aca="false">AVERAGE(G5:P5)</f>
        <v>226.2</v>
      </c>
      <c r="F5" s="1" t="n">
        <f aca="false">STDEV(G5:P5)</f>
        <v>1.22927259430572</v>
      </c>
      <c r="G5" s="0" t="n">
        <v>227</v>
      </c>
      <c r="H5" s="0" t="n">
        <v>227</v>
      </c>
      <c r="I5" s="0" t="n">
        <v>226</v>
      </c>
      <c r="J5" s="0" t="n">
        <v>225</v>
      </c>
      <c r="K5" s="0" t="n">
        <v>226</v>
      </c>
      <c r="L5" s="0" t="n">
        <v>226</v>
      </c>
      <c r="M5" s="0" t="n">
        <v>229</v>
      </c>
      <c r="N5" s="0" t="n">
        <v>225</v>
      </c>
      <c r="O5" s="0" t="n">
        <v>226</v>
      </c>
      <c r="P5" s="0" t="n">
        <v>225</v>
      </c>
    </row>
    <row r="6" customFormat="false" ht="12.8" hidden="false" customHeight="false" outlineLevel="0" collapsed="false">
      <c r="A6" s="0" t="n">
        <v>14</v>
      </c>
      <c r="B6" s="0" t="n">
        <v>103.15</v>
      </c>
      <c r="C6" s="0" t="n">
        <f aca="false">-5.4-B6+A6</f>
        <v>-94.55</v>
      </c>
      <c r="D6" s="0" t="n">
        <v>85</v>
      </c>
      <c r="E6" s="1" t="n">
        <f aca="false">AVERAGE(G6:P6)</f>
        <v>231.3</v>
      </c>
      <c r="F6" s="1" t="n">
        <f aca="false">STDEV(G6:P6)</f>
        <v>1.63639169448448</v>
      </c>
      <c r="G6" s="0" t="n">
        <v>234</v>
      </c>
      <c r="H6" s="0" t="n">
        <v>231</v>
      </c>
      <c r="I6" s="0" t="n">
        <v>233</v>
      </c>
      <c r="J6" s="0" t="n">
        <v>231</v>
      </c>
      <c r="K6" s="0" t="n">
        <v>232</v>
      </c>
      <c r="L6" s="0" t="n">
        <v>229</v>
      </c>
      <c r="M6" s="0" t="n">
        <v>230</v>
      </c>
      <c r="N6" s="0" t="n">
        <v>232</v>
      </c>
      <c r="O6" s="0" t="n">
        <v>232</v>
      </c>
      <c r="P6" s="0" t="n">
        <v>229</v>
      </c>
    </row>
    <row r="7" customFormat="false" ht="12.8" hidden="false" customHeight="false" outlineLevel="0" collapsed="false">
      <c r="A7" s="0" t="n">
        <v>15</v>
      </c>
      <c r="B7" s="0" t="n">
        <v>103.15</v>
      </c>
      <c r="C7" s="0" t="n">
        <f aca="false">-5.4-B7+A7</f>
        <v>-93.55</v>
      </c>
      <c r="D7" s="0" t="n">
        <v>85</v>
      </c>
      <c r="E7" s="1" t="n">
        <f aca="false">AVERAGE(G7:P7)</f>
        <v>236.9</v>
      </c>
      <c r="F7" s="1" t="n">
        <f aca="false">STDEV(G7:P7)</f>
        <v>1.96920739836559</v>
      </c>
      <c r="G7" s="0" t="n">
        <v>237</v>
      </c>
      <c r="H7" s="0" t="n">
        <v>235</v>
      </c>
      <c r="I7" s="0" t="n">
        <v>236</v>
      </c>
      <c r="J7" s="0" t="n">
        <v>237</v>
      </c>
      <c r="K7" s="0" t="n">
        <v>240</v>
      </c>
      <c r="L7" s="0" t="n">
        <v>233</v>
      </c>
      <c r="M7" s="0" t="n">
        <v>237</v>
      </c>
      <c r="N7" s="0" t="n">
        <v>239</v>
      </c>
      <c r="O7" s="0" t="n">
        <v>237</v>
      </c>
      <c r="P7" s="0" t="n">
        <v>238</v>
      </c>
    </row>
    <row r="8" customFormat="false" ht="12.8" hidden="false" customHeight="false" outlineLevel="0" collapsed="false">
      <c r="A8" s="0" t="n">
        <v>16</v>
      </c>
      <c r="B8" s="0" t="n">
        <v>103.15</v>
      </c>
      <c r="C8" s="0" t="n">
        <f aca="false">-5.4-B8+A8</f>
        <v>-92.55</v>
      </c>
      <c r="D8" s="0" t="n">
        <v>85</v>
      </c>
      <c r="E8" s="1" t="n">
        <f aca="false">AVERAGE(G8:P8)</f>
        <v>244.1</v>
      </c>
      <c r="F8" s="1" t="n">
        <f aca="false">STDEV(G8:P8)</f>
        <v>0.737864787372622</v>
      </c>
      <c r="G8" s="0" t="n">
        <v>244</v>
      </c>
      <c r="H8" s="0" t="n">
        <v>243</v>
      </c>
      <c r="I8" s="0" t="n">
        <v>244</v>
      </c>
      <c r="J8" s="0" t="n">
        <v>245</v>
      </c>
      <c r="K8" s="0" t="n">
        <v>245</v>
      </c>
      <c r="L8" s="0" t="n">
        <v>244</v>
      </c>
      <c r="M8" s="0" t="n">
        <v>245</v>
      </c>
      <c r="N8" s="0" t="n">
        <v>244</v>
      </c>
      <c r="O8" s="0" t="n">
        <v>243</v>
      </c>
      <c r="P8" s="0" t="n">
        <v>244</v>
      </c>
    </row>
    <row r="9" customFormat="false" ht="12.8" hidden="false" customHeight="false" outlineLevel="0" collapsed="false">
      <c r="A9" s="0" t="n">
        <v>17</v>
      </c>
      <c r="B9" s="0" t="n">
        <v>103.15</v>
      </c>
      <c r="C9" s="0" t="n">
        <f aca="false">-5.4-B9+A9</f>
        <v>-91.55</v>
      </c>
      <c r="D9" s="0" t="n">
        <v>85</v>
      </c>
      <c r="E9" s="1" t="n">
        <f aca="false">AVERAGE(G9:P9)</f>
        <v>250.4</v>
      </c>
      <c r="F9" s="1" t="n">
        <f aca="false">STDEV(G9:P9)</f>
        <v>1.7763883459299</v>
      </c>
      <c r="G9" s="0" t="n">
        <v>248</v>
      </c>
      <c r="H9" s="0" t="n">
        <v>248</v>
      </c>
      <c r="I9" s="0" t="n">
        <v>252</v>
      </c>
      <c r="J9" s="0" t="n">
        <v>251</v>
      </c>
      <c r="K9" s="0" t="n">
        <v>253</v>
      </c>
      <c r="L9" s="0" t="n">
        <v>249</v>
      </c>
      <c r="M9" s="0" t="n">
        <v>249</v>
      </c>
      <c r="N9" s="0" t="n">
        <v>251</v>
      </c>
      <c r="O9" s="0" t="n">
        <v>252</v>
      </c>
      <c r="P9" s="0" t="n">
        <v>251</v>
      </c>
    </row>
    <row r="10" customFormat="false" ht="12.8" hidden="false" customHeight="false" outlineLevel="0" collapsed="false">
      <c r="A10" s="0" t="n">
        <v>18</v>
      </c>
      <c r="B10" s="0" t="n">
        <v>103.15</v>
      </c>
      <c r="C10" s="0" t="n">
        <f aca="false">-5.4-B10+A10</f>
        <v>-90.55</v>
      </c>
      <c r="D10" s="0" t="n">
        <v>85</v>
      </c>
      <c r="E10" s="1" t="n">
        <f aca="false">AVERAGE(G10:P10)</f>
        <v>253.3</v>
      </c>
      <c r="F10" s="1" t="n">
        <f aca="false">STDEV(G10:P10)</f>
        <v>1.25166555703457</v>
      </c>
      <c r="G10" s="0" t="n">
        <v>254</v>
      </c>
      <c r="H10" s="0" t="n">
        <v>254</v>
      </c>
      <c r="I10" s="0" t="n">
        <v>253</v>
      </c>
      <c r="J10" s="0" t="n">
        <v>253</v>
      </c>
      <c r="K10" s="0" t="n">
        <v>254</v>
      </c>
      <c r="L10" s="0" t="n">
        <v>254</v>
      </c>
      <c r="M10" s="0" t="n">
        <v>254</v>
      </c>
      <c r="N10" s="0" t="n">
        <v>253</v>
      </c>
      <c r="O10" s="0" t="n">
        <v>250</v>
      </c>
      <c r="P10" s="0" t="n">
        <v>254</v>
      </c>
    </row>
    <row r="11" customFormat="false" ht="12.8" hidden="false" customHeight="false" outlineLevel="0" collapsed="false">
      <c r="A11" s="0" t="n">
        <v>19</v>
      </c>
      <c r="B11" s="0" t="n">
        <v>103.15</v>
      </c>
      <c r="C11" s="0" t="n">
        <f aca="false">-5.4-B11+A11</f>
        <v>-89.55</v>
      </c>
      <c r="D11" s="0" t="n">
        <v>85</v>
      </c>
      <c r="E11" s="1" t="n">
        <f aca="false">AVERAGE(G11:P11)</f>
        <v>254.3</v>
      </c>
      <c r="F11" s="1" t="n">
        <f aca="false">STDEV(G11:P11)</f>
        <v>0.483045891539648</v>
      </c>
      <c r="G11" s="0" t="n">
        <v>254</v>
      </c>
      <c r="H11" s="0" t="n">
        <v>254</v>
      </c>
      <c r="I11" s="0" t="n">
        <v>254</v>
      </c>
      <c r="J11" s="0" t="n">
        <v>255</v>
      </c>
      <c r="K11" s="0" t="n">
        <v>255</v>
      </c>
      <c r="L11" s="0" t="n">
        <v>254</v>
      </c>
      <c r="M11" s="0" t="n">
        <v>254</v>
      </c>
      <c r="N11" s="0" t="n">
        <v>254</v>
      </c>
      <c r="O11" s="0" t="n">
        <v>255</v>
      </c>
      <c r="P11" s="0" t="n">
        <v>254</v>
      </c>
    </row>
    <row r="12" customFormat="false" ht="12.8" hidden="false" customHeight="false" outlineLevel="0" collapsed="false">
      <c r="A12" s="0" t="n">
        <v>20</v>
      </c>
      <c r="B12" s="0" t="n">
        <v>103.15</v>
      </c>
      <c r="C12" s="0" t="n">
        <f aca="false">-5.4-B12+A12</f>
        <v>-88.55</v>
      </c>
      <c r="D12" s="0" t="n">
        <v>85</v>
      </c>
      <c r="E12" s="1" t="n">
        <f aca="false">AVERAGE(G12:P12)</f>
        <v>255</v>
      </c>
      <c r="F12" s="1" t="n">
        <f aca="false">STDEV(G12:P12)</f>
        <v>0</v>
      </c>
      <c r="G12" s="0" t="n">
        <v>255</v>
      </c>
      <c r="H12" s="0" t="n">
        <v>255</v>
      </c>
      <c r="I12" s="0" t="n">
        <v>255</v>
      </c>
      <c r="J12" s="0" t="n">
        <v>255</v>
      </c>
      <c r="K12" s="0" t="n">
        <v>255</v>
      </c>
      <c r="L12" s="0" t="n">
        <v>255</v>
      </c>
      <c r="M12" s="0" t="n">
        <v>255</v>
      </c>
      <c r="N12" s="0" t="n">
        <v>255</v>
      </c>
      <c r="O12" s="0" t="n">
        <v>255</v>
      </c>
      <c r="P12" s="0" t="n">
        <v>255</v>
      </c>
    </row>
    <row r="13" customFormat="false" ht="12.8" hidden="false" customHeight="false" outlineLevel="0" collapsed="false">
      <c r="A13" s="0" t="n">
        <v>8</v>
      </c>
      <c r="B13" s="0" t="n">
        <v>103.15</v>
      </c>
      <c r="C13" s="0" t="n">
        <f aca="false">-5.4-B13+A13</f>
        <v>-100.55</v>
      </c>
      <c r="D13" s="0" t="n">
        <v>85</v>
      </c>
      <c r="E13" s="1" t="n">
        <f aca="false">AVERAGE(G13:P13)</f>
        <v>202.1</v>
      </c>
      <c r="F13" s="1" t="n">
        <f aca="false">STDEV(G13:P13)</f>
        <v>1.72884033065199</v>
      </c>
      <c r="G13" s="0" t="n">
        <v>203</v>
      </c>
      <c r="H13" s="0" t="n">
        <v>202</v>
      </c>
      <c r="I13" s="0" t="n">
        <v>199</v>
      </c>
      <c r="J13" s="0" t="n">
        <v>200</v>
      </c>
      <c r="K13" s="0" t="n">
        <v>202</v>
      </c>
      <c r="L13" s="0" t="n">
        <v>205</v>
      </c>
      <c r="M13" s="0" t="n">
        <v>204</v>
      </c>
      <c r="N13" s="0" t="n">
        <v>202</v>
      </c>
      <c r="O13" s="0" t="n">
        <v>202</v>
      </c>
      <c r="P13" s="0" t="n">
        <v>202</v>
      </c>
    </row>
    <row r="14" customFormat="false" ht="12.8" hidden="false" customHeight="false" outlineLevel="0" collapsed="false">
      <c r="A14" s="0" t="n">
        <v>6</v>
      </c>
      <c r="B14" s="0" t="n">
        <v>103.15</v>
      </c>
      <c r="C14" s="0" t="n">
        <f aca="false">-5.4-B14+A14</f>
        <v>-102.55</v>
      </c>
      <c r="D14" s="0" t="n">
        <v>85</v>
      </c>
      <c r="E14" s="1" t="n">
        <f aca="false">AVERAGE(G14:P14)</f>
        <v>192.1</v>
      </c>
      <c r="F14" s="1" t="n">
        <f aca="false">STDEV(G14:P14)</f>
        <v>0.994428926011753</v>
      </c>
      <c r="G14" s="0" t="n">
        <v>192</v>
      </c>
      <c r="H14" s="0" t="n">
        <v>193</v>
      </c>
      <c r="I14" s="0" t="n">
        <v>194</v>
      </c>
      <c r="J14" s="0" t="n">
        <v>192</v>
      </c>
      <c r="K14" s="0" t="n">
        <v>193</v>
      </c>
      <c r="L14" s="0" t="n">
        <v>191</v>
      </c>
      <c r="M14" s="0" t="n">
        <v>192</v>
      </c>
      <c r="N14" s="0" t="n">
        <v>192</v>
      </c>
      <c r="O14" s="0" t="n">
        <v>191</v>
      </c>
      <c r="P14" s="0" t="n">
        <v>191</v>
      </c>
    </row>
    <row r="15" customFormat="false" ht="12.8" hidden="false" customHeight="false" outlineLevel="0" collapsed="false">
      <c r="A15" s="0" t="n">
        <v>4</v>
      </c>
      <c r="B15" s="0" t="n">
        <v>103.15</v>
      </c>
      <c r="C15" s="0" t="n">
        <f aca="false">-5.4-B15+A15</f>
        <v>-104.55</v>
      </c>
      <c r="D15" s="0" t="n">
        <v>85</v>
      </c>
      <c r="E15" s="1" t="n">
        <f aca="false">AVERAGE(G15:P15)</f>
        <v>180.2</v>
      </c>
      <c r="F15" s="1" t="n">
        <f aca="false">STDEV(G15:P15)</f>
        <v>1.22927259430572</v>
      </c>
      <c r="G15" s="0" t="n">
        <v>179</v>
      </c>
      <c r="H15" s="0" t="n">
        <v>179</v>
      </c>
      <c r="I15" s="0" t="n">
        <v>182</v>
      </c>
      <c r="J15" s="0" t="n">
        <v>181</v>
      </c>
      <c r="K15" s="0" t="n">
        <v>178</v>
      </c>
      <c r="L15" s="0" t="n">
        <v>181</v>
      </c>
      <c r="M15" s="0" t="n">
        <v>180</v>
      </c>
      <c r="N15" s="0" t="n">
        <v>181</v>
      </c>
      <c r="O15" s="0" t="n">
        <v>180</v>
      </c>
      <c r="P15" s="0" t="n">
        <v>181</v>
      </c>
    </row>
    <row r="16" customFormat="false" ht="12.8" hidden="false" customHeight="false" outlineLevel="0" collapsed="false">
      <c r="A16" s="0" t="n">
        <v>2</v>
      </c>
      <c r="B16" s="0" t="n">
        <v>103.15</v>
      </c>
      <c r="C16" s="0" t="n">
        <f aca="false">-5.4-B16+A16</f>
        <v>-106.55</v>
      </c>
      <c r="D16" s="0" t="n">
        <v>85</v>
      </c>
      <c r="E16" s="1" t="n">
        <f aca="false">AVERAGE(G16:P16)</f>
        <v>166.1</v>
      </c>
      <c r="F16" s="1" t="n">
        <f aca="false">STDEV(G16:P16)</f>
        <v>1.59513148186739</v>
      </c>
      <c r="G16" s="0" t="n">
        <v>167</v>
      </c>
      <c r="H16" s="0" t="n">
        <v>164</v>
      </c>
      <c r="I16" s="0" t="n">
        <v>166</v>
      </c>
      <c r="J16" s="0" t="n">
        <v>168</v>
      </c>
      <c r="K16" s="0" t="n">
        <v>165</v>
      </c>
      <c r="L16" s="0" t="n">
        <v>166</v>
      </c>
      <c r="M16" s="0" t="n">
        <v>168</v>
      </c>
      <c r="N16" s="0" t="n">
        <v>168</v>
      </c>
      <c r="O16" s="0" t="n">
        <v>165</v>
      </c>
      <c r="P16" s="0" t="n">
        <v>164</v>
      </c>
    </row>
    <row r="17" customFormat="false" ht="12.8" hidden="false" customHeight="false" outlineLevel="0" collapsed="false">
      <c r="A17" s="0" t="n">
        <v>0</v>
      </c>
      <c r="B17" s="0" t="n">
        <v>103.15</v>
      </c>
      <c r="C17" s="0" t="n">
        <f aca="false">-5.4-B17+A17</f>
        <v>-108.55</v>
      </c>
      <c r="D17" s="0" t="n">
        <v>85</v>
      </c>
      <c r="E17" s="1" t="n">
        <f aca="false">AVERAGE(G17:P17)</f>
        <v>150.5</v>
      </c>
      <c r="F17" s="1" t="n">
        <f aca="false">STDEV(G17:P17)</f>
        <v>1.26929551764398</v>
      </c>
      <c r="G17" s="0" t="n">
        <v>150</v>
      </c>
      <c r="H17" s="0" t="n">
        <v>153</v>
      </c>
      <c r="I17" s="0" t="n">
        <v>150</v>
      </c>
      <c r="J17" s="0" t="n">
        <v>150</v>
      </c>
      <c r="K17" s="0" t="n">
        <v>150</v>
      </c>
      <c r="L17" s="0" t="n">
        <v>151</v>
      </c>
      <c r="M17" s="0" t="n">
        <v>149</v>
      </c>
      <c r="N17" s="0" t="n">
        <v>152</v>
      </c>
      <c r="O17" s="0" t="n">
        <v>149</v>
      </c>
      <c r="P17" s="0" t="n">
        <v>151</v>
      </c>
    </row>
    <row r="18" customFormat="false" ht="12.8" hidden="false" customHeight="false" outlineLevel="0" collapsed="false">
      <c r="A18" s="0" t="n">
        <v>-2</v>
      </c>
      <c r="B18" s="0" t="n">
        <v>103.15</v>
      </c>
      <c r="C18" s="0" t="n">
        <f aca="false">-5.4-B18+A18</f>
        <v>-110.55</v>
      </c>
      <c r="D18" s="0" t="n">
        <v>85</v>
      </c>
      <c r="E18" s="1" t="n">
        <f aca="false">AVERAGE(G18:P18)</f>
        <v>131.7</v>
      </c>
      <c r="F18" s="1" t="n">
        <f aca="false">STDEV(G18:P18)</f>
        <v>2.40601099101581</v>
      </c>
      <c r="G18" s="0" t="n">
        <v>127</v>
      </c>
      <c r="H18" s="0" t="n">
        <v>130</v>
      </c>
      <c r="I18" s="0" t="n">
        <v>134</v>
      </c>
      <c r="J18" s="0" t="n">
        <v>131</v>
      </c>
      <c r="K18" s="0" t="n">
        <v>133</v>
      </c>
      <c r="L18" s="0" t="n">
        <v>133</v>
      </c>
      <c r="M18" s="0" t="n">
        <v>132</v>
      </c>
      <c r="N18" s="0" t="n">
        <v>129</v>
      </c>
      <c r="O18" s="0" t="n">
        <v>134</v>
      </c>
      <c r="P18" s="0" t="n">
        <v>134</v>
      </c>
    </row>
    <row r="19" customFormat="false" ht="12.8" hidden="false" customHeight="false" outlineLevel="0" collapsed="false">
      <c r="A19" s="0" t="n">
        <v>-4</v>
      </c>
      <c r="B19" s="0" t="n">
        <v>103.15</v>
      </c>
      <c r="C19" s="0" t="n">
        <f aca="false">-5.4-B19+A19</f>
        <v>-112.55</v>
      </c>
      <c r="D19" s="0" t="n">
        <v>85</v>
      </c>
      <c r="E19" s="1" t="n">
        <f aca="false">AVERAGE(G19:P19)</f>
        <v>111.2</v>
      </c>
      <c r="F19" s="1" t="n">
        <f aca="false">STDEV(G19:P19)</f>
        <v>3.4253953543107</v>
      </c>
      <c r="G19" s="0" t="n">
        <v>109</v>
      </c>
      <c r="H19" s="0" t="n">
        <v>107</v>
      </c>
      <c r="I19" s="0" t="n">
        <v>112</v>
      </c>
      <c r="J19" s="0" t="n">
        <v>112</v>
      </c>
      <c r="K19" s="0" t="n">
        <v>114</v>
      </c>
      <c r="L19" s="0" t="n">
        <v>115</v>
      </c>
      <c r="M19" s="0" t="n">
        <v>115</v>
      </c>
      <c r="N19" s="0" t="n">
        <v>114</v>
      </c>
      <c r="O19" s="0" t="n">
        <v>108</v>
      </c>
      <c r="P19" s="0" t="n">
        <v>106</v>
      </c>
    </row>
    <row r="20" customFormat="false" ht="12.8" hidden="false" customHeight="false" outlineLevel="0" collapsed="false">
      <c r="A20" s="0" t="n">
        <v>-6</v>
      </c>
      <c r="B20" s="0" t="n">
        <v>103.15</v>
      </c>
      <c r="C20" s="0" t="n">
        <f aca="false">-5.4-B20+A20</f>
        <v>-114.55</v>
      </c>
      <c r="D20" s="0" t="n">
        <v>85</v>
      </c>
      <c r="E20" s="1" t="n">
        <f aca="false">AVERAGE(G20:P20)</f>
        <v>91.1</v>
      </c>
      <c r="F20" s="1" t="n">
        <f aca="false">STDEV(G20:P20)</f>
        <v>3.84274207652123</v>
      </c>
      <c r="G20" s="0" t="n">
        <v>87</v>
      </c>
      <c r="H20" s="0" t="n">
        <v>90</v>
      </c>
      <c r="I20" s="0" t="n">
        <v>88</v>
      </c>
      <c r="J20" s="0" t="n">
        <v>95</v>
      </c>
      <c r="K20" s="0" t="n">
        <v>92</v>
      </c>
      <c r="L20" s="0" t="n">
        <v>86</v>
      </c>
      <c r="M20" s="0" t="n">
        <v>91</v>
      </c>
      <c r="N20" s="0" t="n">
        <v>97</v>
      </c>
      <c r="O20" s="0" t="n">
        <v>89</v>
      </c>
      <c r="P20" s="0" t="n">
        <v>96</v>
      </c>
    </row>
    <row r="21" customFormat="false" ht="12.8" hidden="false" customHeight="false" outlineLevel="0" collapsed="false">
      <c r="A21" s="0" t="n">
        <v>-8</v>
      </c>
      <c r="B21" s="0" t="n">
        <v>103.15</v>
      </c>
      <c r="C21" s="0" t="n">
        <f aca="false">-5.4-B21+A21</f>
        <v>-116.55</v>
      </c>
      <c r="D21" s="0" t="n">
        <v>85</v>
      </c>
      <c r="E21" s="1" t="n">
        <f aca="false">AVERAGE(G21:P21)</f>
        <v>67.9</v>
      </c>
      <c r="F21" s="1" t="n">
        <f aca="false">STDEV(G21:P21)</f>
        <v>3.24722103412201</v>
      </c>
      <c r="G21" s="0" t="n">
        <v>64</v>
      </c>
      <c r="H21" s="0" t="n">
        <v>69</v>
      </c>
      <c r="I21" s="0" t="n">
        <v>72</v>
      </c>
      <c r="J21" s="0" t="n">
        <v>69</v>
      </c>
      <c r="K21" s="0" t="n">
        <v>67</v>
      </c>
      <c r="L21" s="0" t="n">
        <v>69</v>
      </c>
      <c r="M21" s="0" t="n">
        <v>69</v>
      </c>
      <c r="N21" s="0" t="n">
        <v>71</v>
      </c>
      <c r="O21" s="0" t="n">
        <v>68</v>
      </c>
      <c r="P21" s="0" t="n">
        <v>61</v>
      </c>
    </row>
    <row r="22" customFormat="false" ht="12.8" hidden="false" customHeight="false" outlineLevel="0" collapsed="false">
      <c r="A22" s="0" t="n">
        <v>-10</v>
      </c>
      <c r="B22" s="0" t="n">
        <v>103.15</v>
      </c>
      <c r="C22" s="0" t="n">
        <f aca="false">-5.4-B22+A22</f>
        <v>-118.55</v>
      </c>
      <c r="D22" s="0" t="n">
        <v>85</v>
      </c>
      <c r="E22" s="1" t="n">
        <f aca="false">AVERAGE(G22:P22)</f>
        <v>44.2</v>
      </c>
      <c r="F22" s="1" t="n">
        <f aca="false">STDEV(G22:P22)</f>
        <v>10.5703989202552</v>
      </c>
      <c r="G22" s="0" t="n">
        <v>45</v>
      </c>
      <c r="H22" s="0" t="n">
        <v>35</v>
      </c>
      <c r="I22" s="0" t="n">
        <v>43</v>
      </c>
      <c r="J22" s="0" t="n">
        <v>39</v>
      </c>
      <c r="K22" s="0" t="n">
        <v>48</v>
      </c>
      <c r="L22" s="0" t="n">
        <v>24</v>
      </c>
      <c r="M22" s="0" t="n">
        <v>56</v>
      </c>
      <c r="N22" s="0" t="n">
        <v>56</v>
      </c>
      <c r="O22" s="0" t="n">
        <v>57</v>
      </c>
      <c r="P22" s="0" t="n">
        <v>39</v>
      </c>
    </row>
    <row r="23" customFormat="false" ht="12.8" hidden="false" customHeight="false" outlineLevel="0" collapsed="false">
      <c r="A23" s="0" t="n">
        <v>-11</v>
      </c>
      <c r="B23" s="0" t="n">
        <v>103.15</v>
      </c>
      <c r="C23" s="0" t="n">
        <f aca="false">-5.4-B23+A23</f>
        <v>-119.55</v>
      </c>
      <c r="D23" s="0" t="n">
        <v>85</v>
      </c>
      <c r="E23" s="1" t="n">
        <f aca="false">AVERAGE(G23:P23)</f>
        <v>29.6666666666667</v>
      </c>
      <c r="F23" s="1" t="n">
        <f aca="false">STDEV(G23:P23)</f>
        <v>10.4880884817015</v>
      </c>
      <c r="G23" s="0" t="n">
        <v>36</v>
      </c>
      <c r="H23" s="0" t="n">
        <v>43</v>
      </c>
      <c r="I23" s="0" t="n">
        <v>23</v>
      </c>
      <c r="J23" s="0" t="n">
        <v>28</v>
      </c>
      <c r="K23" s="0" t="n">
        <v>46</v>
      </c>
      <c r="L23" s="0" t="n">
        <v>32</v>
      </c>
      <c r="M23" s="0" t="n">
        <v>17</v>
      </c>
      <c r="N23" s="0" t="n">
        <v>25</v>
      </c>
      <c r="O23" s="0" t="n">
        <v>17</v>
      </c>
    </row>
    <row r="24" customFormat="false" ht="12.8" hidden="false" customHeight="false" outlineLevel="0" collapsed="false">
      <c r="A24" s="0" t="n">
        <v>11</v>
      </c>
      <c r="B24" s="0" t="n">
        <v>103.15</v>
      </c>
      <c r="C24" s="0" t="n">
        <f aca="false">-5.4-B24+A24</f>
        <v>-97.55</v>
      </c>
      <c r="D24" s="0" t="n">
        <v>90</v>
      </c>
      <c r="E24" s="1" t="n">
        <f aca="false">AVERAGE(G24:P24)</f>
        <v>228.9</v>
      </c>
      <c r="F24" s="1" t="n">
        <f aca="false">STDEV(G24:P24)</f>
        <v>1.91195071996</v>
      </c>
      <c r="G24" s="0" t="n">
        <v>232</v>
      </c>
      <c r="H24" s="0" t="n">
        <v>230</v>
      </c>
      <c r="I24" s="0" t="n">
        <v>227</v>
      </c>
      <c r="J24" s="0" t="n">
        <v>230</v>
      </c>
      <c r="K24" s="0" t="n">
        <v>228</v>
      </c>
      <c r="L24" s="0" t="n">
        <v>229</v>
      </c>
      <c r="M24" s="0" t="n">
        <v>229</v>
      </c>
      <c r="N24" s="0" t="n">
        <v>226</v>
      </c>
      <c r="O24" s="0" t="n">
        <v>227</v>
      </c>
      <c r="P24" s="0" t="n">
        <v>231</v>
      </c>
    </row>
    <row r="25" customFormat="false" ht="12.8" hidden="false" customHeight="false" outlineLevel="0" collapsed="false">
      <c r="A25" s="0" t="n">
        <v>12</v>
      </c>
      <c r="B25" s="0" t="n">
        <v>103.15</v>
      </c>
      <c r="C25" s="0" t="n">
        <f aca="false">-5.4-B25+A25</f>
        <v>-96.55</v>
      </c>
      <c r="D25" s="0" t="n">
        <v>90</v>
      </c>
      <c r="E25" s="1" t="n">
        <f aca="false">AVERAGE(G25:P25)</f>
        <v>235.1</v>
      </c>
      <c r="F25" s="1" t="n">
        <f aca="false">STDEV(G25:P25)</f>
        <v>1.10050493461461</v>
      </c>
      <c r="G25" s="0" t="n">
        <v>237</v>
      </c>
      <c r="H25" s="0" t="n">
        <v>235</v>
      </c>
      <c r="I25" s="0" t="n">
        <v>236</v>
      </c>
      <c r="J25" s="0" t="n">
        <v>235</v>
      </c>
      <c r="K25" s="0" t="n">
        <v>236</v>
      </c>
      <c r="L25" s="0" t="n">
        <v>235</v>
      </c>
      <c r="M25" s="0" t="n">
        <v>235</v>
      </c>
      <c r="N25" s="0" t="n">
        <v>235</v>
      </c>
      <c r="O25" s="0" t="n">
        <v>234</v>
      </c>
      <c r="P25" s="0" t="n">
        <v>233</v>
      </c>
    </row>
    <row r="26" customFormat="false" ht="12.8" hidden="false" customHeight="false" outlineLevel="0" collapsed="false">
      <c r="A26" s="0" t="n">
        <v>13</v>
      </c>
      <c r="B26" s="0" t="n">
        <v>103.15</v>
      </c>
      <c r="C26" s="0" t="n">
        <f aca="false">-5.4-B26+A26</f>
        <v>-95.55</v>
      </c>
      <c r="D26" s="0" t="n">
        <v>90</v>
      </c>
      <c r="E26" s="1" t="n">
        <f aca="false">AVERAGE(G26:P26)</f>
        <v>240.3</v>
      </c>
      <c r="F26" s="1" t="n">
        <f aca="false">STDEV(G26:P26)</f>
        <v>1.82878222991269</v>
      </c>
      <c r="G26" s="0" t="n">
        <v>237</v>
      </c>
      <c r="H26" s="0" t="n">
        <v>242</v>
      </c>
      <c r="I26" s="0" t="n">
        <v>241</v>
      </c>
      <c r="J26" s="0" t="n">
        <v>241</v>
      </c>
      <c r="K26" s="0" t="n">
        <v>241</v>
      </c>
      <c r="L26" s="0" t="n">
        <v>243</v>
      </c>
      <c r="M26" s="0" t="n">
        <v>241</v>
      </c>
      <c r="N26" s="0" t="n">
        <v>240</v>
      </c>
      <c r="O26" s="0" t="n">
        <v>238</v>
      </c>
      <c r="P26" s="0" t="n">
        <v>239</v>
      </c>
    </row>
    <row r="27" customFormat="false" ht="12.8" hidden="false" customHeight="false" outlineLevel="0" collapsed="false">
      <c r="A27" s="0" t="n">
        <v>14</v>
      </c>
      <c r="B27" s="0" t="n">
        <v>103.15</v>
      </c>
      <c r="C27" s="0" t="n">
        <f aca="false">-5.4-B27+A27</f>
        <v>-94.55</v>
      </c>
      <c r="D27" s="0" t="n">
        <v>90</v>
      </c>
      <c r="E27" s="1" t="n">
        <f aca="false">AVERAGE(G27:P27)</f>
        <v>247.3</v>
      </c>
      <c r="F27" s="1" t="n">
        <f aca="false">STDEV(G27:P27)</f>
        <v>1.82878222991269</v>
      </c>
      <c r="G27" s="0" t="n">
        <v>245</v>
      </c>
      <c r="H27" s="0" t="n">
        <v>248</v>
      </c>
      <c r="I27" s="0" t="n">
        <v>244</v>
      </c>
      <c r="J27" s="0" t="n">
        <v>250</v>
      </c>
      <c r="K27" s="0" t="n">
        <v>248</v>
      </c>
      <c r="L27" s="0" t="n">
        <v>247</v>
      </c>
      <c r="M27" s="0" t="n">
        <v>248</v>
      </c>
      <c r="N27" s="0" t="n">
        <v>249</v>
      </c>
      <c r="O27" s="0" t="n">
        <v>248</v>
      </c>
      <c r="P27" s="0" t="n">
        <v>246</v>
      </c>
    </row>
    <row r="28" customFormat="false" ht="12.8" hidden="false" customHeight="false" outlineLevel="0" collapsed="false">
      <c r="A28" s="0" t="n">
        <v>15</v>
      </c>
      <c r="B28" s="0" t="n">
        <v>103.15</v>
      </c>
      <c r="C28" s="0" t="n">
        <f aca="false">-5.4-B28+A28</f>
        <v>-93.55</v>
      </c>
      <c r="D28" s="0" t="n">
        <v>90</v>
      </c>
      <c r="E28" s="1" t="n">
        <f aca="false">AVERAGE(G28:P28)</f>
        <v>252.5</v>
      </c>
      <c r="F28" s="1" t="n">
        <f aca="false">STDEV(G28:P28)</f>
        <v>1.35400640077266</v>
      </c>
      <c r="G28" s="0" t="n">
        <v>253</v>
      </c>
      <c r="H28" s="0" t="n">
        <v>254</v>
      </c>
      <c r="I28" s="0" t="n">
        <v>253</v>
      </c>
      <c r="J28" s="0" t="n">
        <v>249</v>
      </c>
      <c r="K28" s="0" t="n">
        <v>252</v>
      </c>
      <c r="L28" s="0" t="n">
        <v>253</v>
      </c>
      <c r="M28" s="0" t="n">
        <v>253</v>
      </c>
      <c r="N28" s="0" t="n">
        <v>253</v>
      </c>
      <c r="O28" s="0" t="n">
        <v>252</v>
      </c>
      <c r="P28" s="0" t="n">
        <v>253</v>
      </c>
    </row>
    <row r="29" customFormat="false" ht="12.8" hidden="false" customHeight="false" outlineLevel="0" collapsed="false">
      <c r="A29" s="0" t="n">
        <v>10</v>
      </c>
      <c r="B29" s="0" t="n">
        <v>103.15</v>
      </c>
      <c r="C29" s="0" t="n">
        <f aca="false">-5.4-B29+A29</f>
        <v>-98.55</v>
      </c>
      <c r="D29" s="0" t="n">
        <v>90</v>
      </c>
      <c r="E29" s="1" t="n">
        <f aca="false">AVERAGE(G29:P29)</f>
        <v>223.5</v>
      </c>
      <c r="F29" s="1" t="n">
        <f aca="false">STDEV(G29:P29)</f>
        <v>1.26929551764398</v>
      </c>
      <c r="G29" s="0" t="n">
        <v>224</v>
      </c>
      <c r="H29" s="0" t="n">
        <v>223</v>
      </c>
      <c r="I29" s="0" t="n">
        <v>224</v>
      </c>
      <c r="J29" s="0" t="n">
        <v>221</v>
      </c>
      <c r="K29" s="0" t="n">
        <v>226</v>
      </c>
      <c r="L29" s="0" t="n">
        <v>223</v>
      </c>
      <c r="M29" s="0" t="n">
        <v>224</v>
      </c>
      <c r="N29" s="0" t="n">
        <v>224</v>
      </c>
      <c r="O29" s="0" t="n">
        <v>223</v>
      </c>
      <c r="P29" s="0" t="n">
        <v>223</v>
      </c>
    </row>
    <row r="30" customFormat="false" ht="12.8" hidden="false" customHeight="false" outlineLevel="0" collapsed="false">
      <c r="A30" s="0" t="n">
        <v>8</v>
      </c>
      <c r="B30" s="0" t="n">
        <v>103.15</v>
      </c>
      <c r="C30" s="0" t="n">
        <f aca="false">-5.4-B30+A30</f>
        <v>-100.55</v>
      </c>
      <c r="D30" s="0" t="n">
        <v>90</v>
      </c>
      <c r="E30" s="1" t="n">
        <f aca="false">AVERAGE(G30:P30)</f>
        <v>214.7</v>
      </c>
      <c r="F30" s="1" t="n">
        <f aca="false">STDEV(G30:P30)</f>
        <v>1.49443411809733</v>
      </c>
      <c r="G30" s="0" t="n">
        <v>216</v>
      </c>
      <c r="H30" s="0" t="n">
        <v>214</v>
      </c>
      <c r="I30" s="0" t="n">
        <v>214</v>
      </c>
      <c r="J30" s="0" t="n">
        <v>216</v>
      </c>
      <c r="K30" s="0" t="n">
        <v>213</v>
      </c>
      <c r="L30" s="0" t="n">
        <v>215</v>
      </c>
      <c r="M30" s="0" t="n">
        <v>216</v>
      </c>
      <c r="N30" s="0" t="n">
        <v>217</v>
      </c>
      <c r="O30" s="0" t="n">
        <v>213</v>
      </c>
      <c r="P30" s="0" t="n">
        <v>213</v>
      </c>
    </row>
    <row r="31" customFormat="false" ht="12.8" hidden="false" customHeight="false" outlineLevel="0" collapsed="false">
      <c r="A31" s="0" t="n">
        <v>6</v>
      </c>
      <c r="B31" s="0" t="n">
        <v>103.15</v>
      </c>
      <c r="C31" s="0" t="n">
        <f aca="false">-5.4-B31+A31</f>
        <v>-102.55</v>
      </c>
      <c r="D31" s="0" t="n">
        <v>90</v>
      </c>
      <c r="E31" s="1" t="n">
        <f aca="false">AVERAGE(G31:P31)</f>
        <v>204.3</v>
      </c>
      <c r="F31" s="1" t="n">
        <f aca="false">STDEV(G31:P31)</f>
        <v>1.56702123647242</v>
      </c>
      <c r="G31" s="0" t="n">
        <v>201</v>
      </c>
      <c r="H31" s="0" t="n">
        <v>205</v>
      </c>
      <c r="I31" s="0" t="n">
        <v>205</v>
      </c>
      <c r="J31" s="0" t="n">
        <v>205</v>
      </c>
      <c r="K31" s="0" t="n">
        <v>204</v>
      </c>
      <c r="L31" s="0" t="n">
        <v>206</v>
      </c>
      <c r="M31" s="0" t="n">
        <v>205</v>
      </c>
      <c r="N31" s="0" t="n">
        <v>205</v>
      </c>
      <c r="O31" s="0" t="n">
        <v>202</v>
      </c>
      <c r="P31" s="0" t="n">
        <v>205</v>
      </c>
    </row>
    <row r="32" customFormat="false" ht="12.8" hidden="false" customHeight="false" outlineLevel="0" collapsed="false">
      <c r="A32" s="0" t="n">
        <v>4</v>
      </c>
      <c r="B32" s="0" t="n">
        <v>103.15</v>
      </c>
      <c r="C32" s="0" t="n">
        <f aca="false">-5.4-B32+A32</f>
        <v>-104.55</v>
      </c>
      <c r="D32" s="0" t="n">
        <v>90</v>
      </c>
      <c r="E32" s="1" t="n">
        <f aca="false">AVERAGE(G32:P32)</f>
        <v>193.9</v>
      </c>
      <c r="F32" s="1" t="n">
        <f aca="false">STDEV(G32:P32)</f>
        <v>2.28278582243519</v>
      </c>
      <c r="G32" s="0" t="n">
        <v>195</v>
      </c>
      <c r="H32" s="0" t="n">
        <v>193</v>
      </c>
      <c r="I32" s="0" t="n">
        <v>196</v>
      </c>
      <c r="J32" s="0" t="n">
        <v>193</v>
      </c>
      <c r="K32" s="0" t="n">
        <v>195</v>
      </c>
      <c r="L32" s="0" t="n">
        <v>197</v>
      </c>
      <c r="M32" s="0" t="n">
        <v>193</v>
      </c>
      <c r="N32" s="0" t="n">
        <v>196</v>
      </c>
      <c r="O32" s="0" t="n">
        <v>190</v>
      </c>
      <c r="P32" s="0" t="n">
        <v>191</v>
      </c>
    </row>
    <row r="33" customFormat="false" ht="12.8" hidden="false" customHeight="false" outlineLevel="0" collapsed="false">
      <c r="A33" s="0" t="n">
        <v>2</v>
      </c>
      <c r="B33" s="0" t="n">
        <v>103.15</v>
      </c>
      <c r="C33" s="0" t="n">
        <f aca="false">-5.4-B33+A33</f>
        <v>-106.55</v>
      </c>
      <c r="D33" s="0" t="n">
        <v>90</v>
      </c>
      <c r="E33" s="1" t="n">
        <f aca="false">AVERAGE(G33:P33)</f>
        <v>181.1</v>
      </c>
      <c r="F33" s="1" t="n">
        <f aca="false">STDEV(G33:P33)</f>
        <v>1.72884033065199</v>
      </c>
      <c r="G33" s="0" t="n">
        <v>179</v>
      </c>
      <c r="H33" s="0" t="n">
        <v>182</v>
      </c>
      <c r="I33" s="0" t="n">
        <v>180</v>
      </c>
      <c r="J33" s="0" t="n">
        <v>183</v>
      </c>
      <c r="K33" s="0" t="n">
        <v>184</v>
      </c>
      <c r="L33" s="0" t="n">
        <v>180</v>
      </c>
      <c r="M33" s="0" t="n">
        <v>180</v>
      </c>
      <c r="N33" s="0" t="n">
        <v>182</v>
      </c>
      <c r="O33" s="0" t="n">
        <v>182</v>
      </c>
      <c r="P33" s="0" t="n">
        <v>179</v>
      </c>
    </row>
    <row r="34" customFormat="false" ht="12.8" hidden="false" customHeight="false" outlineLevel="0" collapsed="false">
      <c r="A34" s="0" t="n">
        <v>0</v>
      </c>
      <c r="B34" s="0" t="n">
        <v>103.15</v>
      </c>
      <c r="C34" s="0" t="n">
        <f aca="false">-5.4-B34+A34</f>
        <v>-108.55</v>
      </c>
      <c r="D34" s="0" t="n">
        <v>90</v>
      </c>
      <c r="E34" s="1" t="n">
        <f aca="false">AVERAGE(G34:P34)</f>
        <v>170</v>
      </c>
      <c r="F34" s="1" t="n">
        <f aca="false">STDEV(G34:P34)</f>
        <v>2.16024689946929</v>
      </c>
      <c r="G34" s="0" t="n">
        <v>172</v>
      </c>
      <c r="H34" s="0" t="n">
        <v>171</v>
      </c>
      <c r="I34" s="0" t="n">
        <v>170</v>
      </c>
      <c r="J34" s="0" t="n">
        <v>168</v>
      </c>
      <c r="K34" s="0" t="n">
        <v>174</v>
      </c>
      <c r="L34" s="0" t="n">
        <v>168</v>
      </c>
      <c r="M34" s="0" t="n">
        <v>168</v>
      </c>
      <c r="N34" s="0" t="n">
        <v>169</v>
      </c>
      <c r="O34" s="0" t="n">
        <v>168</v>
      </c>
      <c r="P34" s="0" t="n">
        <v>172</v>
      </c>
    </row>
    <row r="35" customFormat="false" ht="12.8" hidden="false" customHeight="false" outlineLevel="0" collapsed="false">
      <c r="A35" s="0" t="n">
        <v>-2</v>
      </c>
      <c r="B35" s="0" t="n">
        <v>103.15</v>
      </c>
      <c r="C35" s="0" t="n">
        <f aca="false">-5.4-B35+A35</f>
        <v>-110.55</v>
      </c>
      <c r="D35" s="0" t="n">
        <v>90</v>
      </c>
      <c r="E35" s="1" t="n">
        <f aca="false">AVERAGE(G35:P35)</f>
        <v>154.2</v>
      </c>
      <c r="F35" s="1" t="n">
        <f aca="false">STDEV(G35:P35)</f>
        <v>2.93636207273936</v>
      </c>
      <c r="G35" s="0" t="n">
        <v>154</v>
      </c>
      <c r="H35" s="0" t="n">
        <v>152</v>
      </c>
      <c r="I35" s="0" t="n">
        <v>159</v>
      </c>
      <c r="J35" s="0" t="n">
        <v>156</v>
      </c>
      <c r="K35" s="0" t="n">
        <v>155</v>
      </c>
      <c r="L35" s="0" t="n">
        <v>157</v>
      </c>
      <c r="M35" s="0" t="n">
        <v>154</v>
      </c>
      <c r="N35" s="0" t="n">
        <v>151</v>
      </c>
      <c r="O35" s="0" t="n">
        <v>149</v>
      </c>
      <c r="P35" s="0" t="n">
        <v>155</v>
      </c>
    </row>
    <row r="36" customFormat="false" ht="12.8" hidden="false" customHeight="false" outlineLevel="0" collapsed="false">
      <c r="A36" s="0" t="n">
        <v>-4</v>
      </c>
      <c r="B36" s="0" t="n">
        <v>103.15</v>
      </c>
      <c r="C36" s="0" t="n">
        <f aca="false">-5.4-B36+A36</f>
        <v>-112.55</v>
      </c>
      <c r="D36" s="0" t="n">
        <v>90</v>
      </c>
      <c r="E36" s="1" t="n">
        <f aca="false">AVERAGE(G36:P36)</f>
        <v>133.8</v>
      </c>
      <c r="F36" s="1" t="n">
        <f aca="false">STDEV(G36:P36)</f>
        <v>4.26354052141853</v>
      </c>
      <c r="G36" s="0" t="n">
        <v>141</v>
      </c>
      <c r="H36" s="0" t="n">
        <v>129</v>
      </c>
      <c r="I36" s="0" t="n">
        <v>135</v>
      </c>
      <c r="J36" s="0" t="n">
        <v>128</v>
      </c>
      <c r="K36" s="0" t="n">
        <v>132</v>
      </c>
      <c r="L36" s="0" t="n">
        <v>138</v>
      </c>
      <c r="M36" s="0" t="n">
        <v>134</v>
      </c>
      <c r="N36" s="0" t="n">
        <v>129</v>
      </c>
      <c r="O36" s="0" t="n">
        <v>136</v>
      </c>
      <c r="P36" s="0" t="n">
        <v>136</v>
      </c>
    </row>
    <row r="37" customFormat="false" ht="12.8" hidden="false" customHeight="false" outlineLevel="0" collapsed="false">
      <c r="A37" s="0" t="n">
        <v>-6</v>
      </c>
      <c r="B37" s="0" t="n">
        <v>103.15</v>
      </c>
      <c r="C37" s="0" t="n">
        <f aca="false">-5.4-B37+A37</f>
        <v>-114.55</v>
      </c>
      <c r="D37" s="0" t="n">
        <v>90</v>
      </c>
      <c r="E37" s="1" t="n">
        <f aca="false">AVERAGE(G37:P37)</f>
        <v>111.9</v>
      </c>
      <c r="F37" s="1" t="n">
        <f aca="false">STDEV(G37:P37)</f>
        <v>3.21282153600573</v>
      </c>
      <c r="G37" s="0" t="n">
        <v>107</v>
      </c>
      <c r="H37" s="0" t="n">
        <v>113</v>
      </c>
      <c r="I37" s="0" t="n">
        <v>110</v>
      </c>
      <c r="J37" s="0" t="n">
        <v>114</v>
      </c>
      <c r="K37" s="0" t="n">
        <v>110</v>
      </c>
      <c r="L37" s="0" t="n">
        <v>115</v>
      </c>
      <c r="M37" s="0" t="n">
        <v>117</v>
      </c>
      <c r="N37" s="0" t="n">
        <v>111</v>
      </c>
      <c r="O37" s="0" t="n">
        <v>108</v>
      </c>
      <c r="P37" s="0" t="n">
        <v>114</v>
      </c>
    </row>
    <row r="38" customFormat="false" ht="12.8" hidden="false" customHeight="false" outlineLevel="0" collapsed="false">
      <c r="A38" s="0" t="n">
        <v>-8</v>
      </c>
      <c r="B38" s="0" t="n">
        <v>103.15</v>
      </c>
      <c r="C38" s="0" t="n">
        <f aca="false">-5.4-B38+A38</f>
        <v>-116.55</v>
      </c>
      <c r="D38" s="0" t="n">
        <v>90</v>
      </c>
      <c r="E38" s="1" t="n">
        <f aca="false">AVERAGE(G38:P38)</f>
        <v>95.9</v>
      </c>
      <c r="F38" s="1" t="n">
        <f aca="false">STDEV(G38:P38)</f>
        <v>5.34270010803942</v>
      </c>
      <c r="G38" s="0" t="n">
        <v>96</v>
      </c>
      <c r="H38" s="0" t="n">
        <v>88</v>
      </c>
      <c r="I38" s="0" t="n">
        <v>91</v>
      </c>
      <c r="J38" s="0" t="n">
        <v>103</v>
      </c>
      <c r="K38" s="0" t="n">
        <v>106</v>
      </c>
      <c r="L38" s="0" t="n">
        <v>93</v>
      </c>
      <c r="M38" s="0" t="n">
        <v>95</v>
      </c>
      <c r="N38" s="0" t="n">
        <v>94</v>
      </c>
      <c r="O38" s="0" t="n">
        <v>95</v>
      </c>
      <c r="P38" s="0" t="n">
        <v>98</v>
      </c>
    </row>
    <row r="39" customFormat="false" ht="12.8" hidden="false" customHeight="false" outlineLevel="0" collapsed="false">
      <c r="A39" s="0" t="n">
        <f aca="false">-10</f>
        <v>-10</v>
      </c>
      <c r="B39" s="0" t="n">
        <v>103.15</v>
      </c>
      <c r="C39" s="0" t="n">
        <f aca="false">-5.4-B39+A39</f>
        <v>-118.55</v>
      </c>
      <c r="D39" s="0" t="n">
        <v>90</v>
      </c>
      <c r="E39" s="1" t="n">
        <f aca="false">AVERAGE(G39:P39)</f>
        <v>71.9</v>
      </c>
      <c r="F39" s="1" t="n">
        <f aca="false">STDEV(G39:P39)</f>
        <v>7.72370089759796</v>
      </c>
      <c r="G39" s="0" t="n">
        <v>65</v>
      </c>
      <c r="H39" s="0" t="n">
        <v>62</v>
      </c>
      <c r="I39" s="0" t="n">
        <v>80</v>
      </c>
      <c r="J39" s="0" t="n">
        <v>70</v>
      </c>
      <c r="K39" s="0" t="n">
        <v>74</v>
      </c>
      <c r="L39" s="0" t="n">
        <v>87</v>
      </c>
      <c r="M39" s="0" t="n">
        <v>72</v>
      </c>
      <c r="N39" s="0" t="n">
        <v>75</v>
      </c>
      <c r="O39" s="0" t="n">
        <v>71</v>
      </c>
      <c r="P39" s="0" t="n">
        <v>63</v>
      </c>
    </row>
    <row r="40" customFormat="false" ht="12.8" hidden="false" customHeight="false" outlineLevel="0" collapsed="false">
      <c r="A40" s="0" t="n">
        <v>-12</v>
      </c>
      <c r="B40" s="0" t="n">
        <v>103.15</v>
      </c>
      <c r="C40" s="0" t="n">
        <f aca="false">-5.4-B40+A40</f>
        <v>-120.55</v>
      </c>
      <c r="D40" s="0" t="n">
        <v>90</v>
      </c>
      <c r="E40" s="1" t="n">
        <f aca="false">AVERAGE(G40:P40)</f>
        <v>45.6</v>
      </c>
      <c r="F40" s="1" t="n">
        <f aca="false">STDEV(G40:P40)</f>
        <v>9.70910225853383</v>
      </c>
      <c r="G40" s="0" t="n">
        <v>28</v>
      </c>
      <c r="H40" s="0" t="n">
        <v>45</v>
      </c>
      <c r="I40" s="0" t="n">
        <v>36</v>
      </c>
      <c r="J40" s="0" t="n">
        <v>44</v>
      </c>
      <c r="K40" s="0" t="n">
        <v>54</v>
      </c>
      <c r="L40" s="0" t="n">
        <v>53</v>
      </c>
      <c r="M40" s="0" t="n">
        <v>35</v>
      </c>
      <c r="N40" s="0" t="n">
        <v>55</v>
      </c>
      <c r="O40" s="0" t="n">
        <v>51</v>
      </c>
      <c r="P40" s="0" t="n">
        <v>55</v>
      </c>
    </row>
    <row r="41" customFormat="false" ht="12.8" hidden="false" customHeight="false" outlineLevel="0" collapsed="false">
      <c r="A41" s="0" t="n">
        <v>-13</v>
      </c>
      <c r="B41" s="0" t="n">
        <v>103.15</v>
      </c>
      <c r="C41" s="0" t="n">
        <f aca="false">-5.4-B41+A41</f>
        <v>-121.55</v>
      </c>
      <c r="D41" s="0" t="n">
        <v>90</v>
      </c>
      <c r="E41" s="1" t="n">
        <f aca="false">AVERAGE(G41:P41)</f>
        <v>28.1666666666667</v>
      </c>
      <c r="F41" s="1" t="n">
        <f aca="false">STDEV(G41:P41)</f>
        <v>7.93515385274077</v>
      </c>
      <c r="G41" s="0" t="n">
        <v>28</v>
      </c>
      <c r="H41" s="0" t="n">
        <v>40</v>
      </c>
      <c r="I41" s="0" t="n">
        <v>24</v>
      </c>
      <c r="J41" s="0" t="n">
        <v>23</v>
      </c>
      <c r="K41" s="0" t="n">
        <v>19</v>
      </c>
      <c r="L41" s="0" t="n">
        <v>35</v>
      </c>
    </row>
    <row r="42" customFormat="false" ht="12.8" hidden="false" customHeight="false" outlineLevel="0" collapsed="false">
      <c r="A42" s="0" t="n">
        <v>-14</v>
      </c>
      <c r="B42" s="0" t="n">
        <v>103.15</v>
      </c>
      <c r="C42" s="0" t="n">
        <f aca="false">-5.4-B42+A42</f>
        <v>-122.55</v>
      </c>
      <c r="D42" s="0" t="n">
        <v>95</v>
      </c>
      <c r="E42" s="1" t="n">
        <f aca="false">AVERAGE(G42:P42)</f>
        <v>56.1</v>
      </c>
      <c r="F42" s="1" t="n">
        <f aca="false">STDEV(G42:P42)</f>
        <v>10.5034385903961</v>
      </c>
      <c r="G42" s="0" t="n">
        <v>54</v>
      </c>
      <c r="H42" s="0" t="n">
        <v>61</v>
      </c>
      <c r="I42" s="0" t="n">
        <v>47</v>
      </c>
      <c r="J42" s="0" t="n">
        <v>46</v>
      </c>
      <c r="K42" s="0" t="n">
        <v>71</v>
      </c>
      <c r="L42" s="0" t="n">
        <v>55</v>
      </c>
      <c r="M42" s="0" t="n">
        <v>40</v>
      </c>
      <c r="N42" s="0" t="n">
        <v>53</v>
      </c>
      <c r="O42" s="0" t="n">
        <v>72</v>
      </c>
      <c r="P42" s="0" t="n">
        <v>62</v>
      </c>
    </row>
    <row r="43" customFormat="false" ht="12.8" hidden="false" customHeight="false" outlineLevel="0" collapsed="false">
      <c r="A43" s="0" t="n">
        <v>-15</v>
      </c>
      <c r="B43" s="0" t="n">
        <v>103.15</v>
      </c>
      <c r="C43" s="0" t="n">
        <f aca="false">-5.4-B43+A43</f>
        <v>-123.55</v>
      </c>
      <c r="D43" s="0" t="n">
        <v>95</v>
      </c>
      <c r="E43" s="1" t="n">
        <f aca="false">AVERAGE(G43:P43)</f>
        <v>42.4</v>
      </c>
      <c r="F43" s="1" t="n">
        <f aca="false">STDEV(G43:P43)</f>
        <v>12.9546216549239</v>
      </c>
      <c r="G43" s="0" t="n">
        <v>54</v>
      </c>
      <c r="H43" s="0" t="n">
        <v>26</v>
      </c>
      <c r="I43" s="0" t="n">
        <v>46</v>
      </c>
      <c r="J43" s="0" t="n">
        <v>19</v>
      </c>
      <c r="K43" s="0" t="n">
        <v>52</v>
      </c>
      <c r="L43" s="0" t="n">
        <v>47</v>
      </c>
      <c r="M43" s="0" t="n">
        <v>59</v>
      </c>
      <c r="N43" s="0" t="n">
        <v>40</v>
      </c>
      <c r="O43" s="0" t="n">
        <v>32</v>
      </c>
      <c r="P43" s="0" t="n">
        <v>49</v>
      </c>
    </row>
    <row r="44" customFormat="false" ht="12.8" hidden="false" customHeight="false" outlineLevel="0" collapsed="false">
      <c r="A44" s="0" t="n">
        <v>-12</v>
      </c>
      <c r="B44" s="0" t="n">
        <v>103.15</v>
      </c>
      <c r="C44" s="0" t="n">
        <f aca="false">-5.4-B44+A44</f>
        <v>-120.55</v>
      </c>
      <c r="D44" s="0" t="n">
        <v>95</v>
      </c>
      <c r="E44" s="1" t="n">
        <f aca="false">AVERAGE(G44:P44)</f>
        <v>71.6</v>
      </c>
      <c r="F44" s="1" t="n">
        <f aca="false">STDEV(G44:P44)</f>
        <v>8.6564041803357</v>
      </c>
      <c r="G44" s="0" t="n">
        <v>67</v>
      </c>
      <c r="H44" s="0" t="n">
        <v>71</v>
      </c>
      <c r="I44" s="0" t="n">
        <v>82</v>
      </c>
      <c r="J44" s="0" t="n">
        <v>72</v>
      </c>
      <c r="K44" s="0" t="n">
        <v>64</v>
      </c>
      <c r="L44" s="0" t="n">
        <v>63</v>
      </c>
      <c r="M44" s="0" t="n">
        <v>90</v>
      </c>
      <c r="N44" s="0" t="n">
        <v>72</v>
      </c>
      <c r="O44" s="0" t="n">
        <v>72</v>
      </c>
      <c r="P44" s="0" t="n">
        <v>63</v>
      </c>
    </row>
    <row r="45" customFormat="false" ht="12.8" hidden="false" customHeight="false" outlineLevel="0" collapsed="false">
      <c r="A45" s="0" t="n">
        <v>-10</v>
      </c>
      <c r="B45" s="0" t="n">
        <v>103.15</v>
      </c>
      <c r="C45" s="0" t="n">
        <f aca="false">-5.4-B45+A45</f>
        <v>-118.55</v>
      </c>
      <c r="D45" s="0" t="n">
        <v>95</v>
      </c>
      <c r="E45" s="1" t="n">
        <f aca="false">AVERAGE(G45:P45)</f>
        <v>95.5</v>
      </c>
      <c r="F45" s="1" t="n">
        <f aca="false">STDEV(G45:P45)</f>
        <v>6.94822119522528</v>
      </c>
      <c r="G45" s="0" t="n">
        <v>107</v>
      </c>
      <c r="H45" s="0" t="n">
        <v>94</v>
      </c>
      <c r="I45" s="0" t="n">
        <v>91</v>
      </c>
      <c r="J45" s="0" t="n">
        <v>94</v>
      </c>
      <c r="K45" s="0" t="n">
        <v>108</v>
      </c>
      <c r="L45" s="0" t="n">
        <v>90</v>
      </c>
      <c r="M45" s="0" t="n">
        <v>90</v>
      </c>
      <c r="N45" s="0" t="n">
        <v>93</v>
      </c>
      <c r="O45" s="0" t="n">
        <v>99</v>
      </c>
      <c r="P45" s="0" t="n">
        <v>89</v>
      </c>
    </row>
    <row r="46" customFormat="false" ht="12.8" hidden="false" customHeight="false" outlineLevel="0" collapsed="false">
      <c r="A46" s="0" t="n">
        <v>-8</v>
      </c>
      <c r="B46" s="0" t="n">
        <v>103.15</v>
      </c>
      <c r="C46" s="0" t="n">
        <f aca="false">-5.4-B46+A46</f>
        <v>-116.55</v>
      </c>
      <c r="D46" s="0" t="n">
        <v>95</v>
      </c>
      <c r="E46" s="1" t="n">
        <f aca="false">AVERAGE(G46:P46)</f>
        <v>115.7</v>
      </c>
      <c r="F46" s="1" t="n">
        <f aca="false">STDEV(G46:P46)</f>
        <v>5.7164480035926</v>
      </c>
      <c r="G46" s="0" t="n">
        <v>101</v>
      </c>
      <c r="H46" s="0" t="n">
        <v>115</v>
      </c>
      <c r="I46" s="0" t="n">
        <v>118</v>
      </c>
      <c r="J46" s="0" t="n">
        <v>114</v>
      </c>
      <c r="K46" s="0" t="n">
        <v>117</v>
      </c>
      <c r="L46" s="0" t="n">
        <v>117</v>
      </c>
      <c r="M46" s="0" t="n">
        <v>117</v>
      </c>
      <c r="N46" s="0" t="n">
        <v>123</v>
      </c>
      <c r="O46" s="0" t="n">
        <v>119</v>
      </c>
      <c r="P46" s="0" t="n">
        <v>116</v>
      </c>
    </row>
    <row r="47" customFormat="false" ht="12.8" hidden="false" customHeight="false" outlineLevel="0" collapsed="false">
      <c r="A47" s="0" t="n">
        <v>-5</v>
      </c>
      <c r="B47" s="0" t="n">
        <v>103.15</v>
      </c>
      <c r="C47" s="0" t="n">
        <f aca="false">-5.4-B47+A47</f>
        <v>-113.55</v>
      </c>
      <c r="D47" s="0" t="n">
        <v>95</v>
      </c>
      <c r="E47" s="1" t="n">
        <f aca="false">AVERAGE(G47:P47)</f>
        <v>144</v>
      </c>
      <c r="F47" s="1" t="n">
        <f aca="false">STDEV(G47:P47)</f>
        <v>3.590109871423</v>
      </c>
      <c r="G47" s="0" t="n">
        <v>142</v>
      </c>
      <c r="H47" s="0" t="n">
        <v>142</v>
      </c>
      <c r="I47" s="0" t="n">
        <v>146</v>
      </c>
      <c r="J47" s="0" t="n">
        <v>150</v>
      </c>
      <c r="K47" s="0" t="n">
        <v>144</v>
      </c>
      <c r="L47" s="0" t="n">
        <v>141</v>
      </c>
      <c r="M47" s="0" t="n">
        <v>141</v>
      </c>
      <c r="N47" s="0" t="n">
        <v>139</v>
      </c>
      <c r="O47" s="0" t="n">
        <v>148</v>
      </c>
      <c r="P47" s="0" t="n">
        <v>147</v>
      </c>
    </row>
    <row r="48" customFormat="false" ht="12.8" hidden="false" customHeight="false" outlineLevel="0" collapsed="false">
      <c r="A48" s="0" t="n">
        <v>-2</v>
      </c>
      <c r="B48" s="0" t="n">
        <v>103.15</v>
      </c>
      <c r="C48" s="0" t="n">
        <f aca="false">-5.4-B48+A48</f>
        <v>-110.55</v>
      </c>
      <c r="D48" s="0" t="n">
        <v>95</v>
      </c>
      <c r="E48" s="1" t="n">
        <f aca="false">AVERAGE(G48:P48)</f>
        <v>168.9</v>
      </c>
      <c r="F48" s="1" t="n">
        <f aca="false">STDEV(G48:P48)</f>
        <v>3.14289321768618</v>
      </c>
      <c r="G48" s="0" t="n">
        <v>174</v>
      </c>
      <c r="H48" s="0" t="n">
        <v>163</v>
      </c>
      <c r="I48" s="0" t="n">
        <v>167</v>
      </c>
      <c r="J48" s="0" t="n">
        <v>171</v>
      </c>
      <c r="K48" s="0" t="n">
        <v>171</v>
      </c>
      <c r="L48" s="0" t="n">
        <v>172</v>
      </c>
      <c r="M48" s="0" t="n">
        <v>167</v>
      </c>
      <c r="N48" s="0" t="n">
        <v>168</v>
      </c>
      <c r="O48" s="0" t="n">
        <v>168</v>
      </c>
      <c r="P48" s="0" t="n">
        <v>168</v>
      </c>
    </row>
    <row r="49" customFormat="false" ht="12.8" hidden="false" customHeight="false" outlineLevel="0" collapsed="false">
      <c r="A49" s="0" t="n">
        <v>1</v>
      </c>
      <c r="B49" s="0" t="n">
        <v>103.15</v>
      </c>
      <c r="C49" s="0" t="n">
        <f aca="false">-5.4-B49+A49</f>
        <v>-107.55</v>
      </c>
      <c r="D49" s="0" t="n">
        <v>95</v>
      </c>
      <c r="E49" s="1" t="n">
        <f aca="false">AVERAGE(G49:P49)</f>
        <v>190.7</v>
      </c>
      <c r="F49" s="1" t="n">
        <f aca="false">STDEV(G49:P49)</f>
        <v>1.82878222991269</v>
      </c>
      <c r="G49" s="0" t="n">
        <v>191</v>
      </c>
      <c r="H49" s="0" t="n">
        <v>191</v>
      </c>
      <c r="I49" s="0" t="n">
        <v>194</v>
      </c>
      <c r="J49" s="0" t="n">
        <v>190</v>
      </c>
      <c r="K49" s="0" t="n">
        <v>190</v>
      </c>
      <c r="L49" s="0" t="n">
        <v>188</v>
      </c>
      <c r="M49" s="0" t="n">
        <v>188</v>
      </c>
      <c r="N49" s="0" t="n">
        <v>192</v>
      </c>
      <c r="O49" s="0" t="n">
        <v>191</v>
      </c>
      <c r="P49" s="0" t="n">
        <v>192</v>
      </c>
    </row>
    <row r="50" customFormat="false" ht="12.8" hidden="false" customHeight="false" outlineLevel="0" collapsed="false">
      <c r="A50" s="0" t="n">
        <v>4</v>
      </c>
      <c r="B50" s="0" t="n">
        <v>103.15</v>
      </c>
      <c r="C50" s="0" t="n">
        <f aca="false">-5.4-B50+A50</f>
        <v>-104.55</v>
      </c>
      <c r="D50" s="0" t="n">
        <v>95</v>
      </c>
      <c r="E50" s="1" t="n">
        <f aca="false">AVERAGE(G50:P50)</f>
        <v>205.7</v>
      </c>
      <c r="F50" s="1" t="n">
        <f aca="false">STDEV(G50:P50)</f>
        <v>1.88856206322871</v>
      </c>
      <c r="G50" s="0" t="n">
        <v>207</v>
      </c>
      <c r="H50" s="0" t="n">
        <v>206</v>
      </c>
      <c r="I50" s="0" t="n">
        <v>205</v>
      </c>
      <c r="J50" s="0" t="n">
        <v>209</v>
      </c>
      <c r="K50" s="0" t="n">
        <v>204</v>
      </c>
      <c r="L50" s="0" t="n">
        <v>203</v>
      </c>
      <c r="M50" s="0" t="n">
        <v>208</v>
      </c>
      <c r="N50" s="0" t="n">
        <v>204</v>
      </c>
      <c r="O50" s="0" t="n">
        <v>206</v>
      </c>
      <c r="P50" s="0" t="n">
        <v>205</v>
      </c>
    </row>
    <row r="51" customFormat="false" ht="12.8" hidden="false" customHeight="false" outlineLevel="0" collapsed="false">
      <c r="A51" s="0" t="n">
        <v>7</v>
      </c>
      <c r="B51" s="0" t="n">
        <v>103.15</v>
      </c>
      <c r="C51" s="0" t="n">
        <f aca="false">-5.4-B51+A51</f>
        <v>-101.55</v>
      </c>
      <c r="D51" s="0" t="n">
        <v>95</v>
      </c>
      <c r="E51" s="1" t="n">
        <f aca="false">AVERAGE(G51:P51)</f>
        <v>220.9</v>
      </c>
      <c r="F51" s="1" t="n">
        <f aca="false">STDEV(G51:P51)</f>
        <v>1.79195734076208</v>
      </c>
      <c r="G51" s="0" t="n">
        <v>223</v>
      </c>
      <c r="H51" s="0" t="n">
        <v>222</v>
      </c>
      <c r="I51" s="0" t="n">
        <v>221</v>
      </c>
      <c r="J51" s="0" t="n">
        <v>223</v>
      </c>
      <c r="K51" s="0" t="n">
        <v>222</v>
      </c>
      <c r="L51" s="0" t="n">
        <v>218</v>
      </c>
      <c r="M51" s="0" t="n">
        <v>220</v>
      </c>
      <c r="N51" s="0" t="n">
        <v>221</v>
      </c>
      <c r="O51" s="0" t="n">
        <v>218</v>
      </c>
      <c r="P51" s="0" t="n">
        <v>221</v>
      </c>
    </row>
    <row r="52" customFormat="false" ht="12.8" hidden="false" customHeight="false" outlineLevel="0" collapsed="false">
      <c r="A52" s="0" t="n">
        <v>10</v>
      </c>
      <c r="B52" s="0" t="n">
        <v>103.15</v>
      </c>
      <c r="C52" s="0" t="n">
        <f aca="false">-5.4-B52+A52</f>
        <v>-98.55</v>
      </c>
      <c r="D52" s="0" t="n">
        <v>95</v>
      </c>
      <c r="E52" s="1" t="n">
        <f aca="false">AVERAGE(G52:P52)</f>
        <v>236.9</v>
      </c>
      <c r="F52" s="1" t="n">
        <f aca="false">STDEV(G52:P52)</f>
        <v>1.28668393770792</v>
      </c>
      <c r="G52" s="0" t="n">
        <v>235</v>
      </c>
      <c r="H52" s="0" t="n">
        <v>237</v>
      </c>
      <c r="I52" s="0" t="n">
        <v>235</v>
      </c>
      <c r="J52" s="0" t="n">
        <v>239</v>
      </c>
      <c r="K52" s="0" t="n">
        <v>236</v>
      </c>
      <c r="L52" s="0" t="n">
        <v>237</v>
      </c>
      <c r="M52" s="0" t="n">
        <v>238</v>
      </c>
      <c r="N52" s="0" t="n">
        <v>237</v>
      </c>
      <c r="O52" s="0" t="n">
        <v>238</v>
      </c>
      <c r="P52" s="0" t="n">
        <v>237</v>
      </c>
    </row>
    <row r="53" customFormat="false" ht="12.8" hidden="false" customHeight="false" outlineLevel="0" collapsed="false">
      <c r="A53" s="0" t="n">
        <v>13</v>
      </c>
      <c r="B53" s="0" t="n">
        <v>103.15</v>
      </c>
      <c r="C53" s="0" t="n">
        <f aca="false">-5.4-B53+A53</f>
        <v>-95.55</v>
      </c>
      <c r="D53" s="0" t="n">
        <v>95</v>
      </c>
      <c r="E53" s="1" t="n">
        <f aca="false">AVERAGE(G53:P53)</f>
        <v>253</v>
      </c>
      <c r="F53" s="1" t="n">
        <f aca="false">STDEV(G53:P53)</f>
        <v>0.816496580927726</v>
      </c>
      <c r="G53" s="0" t="n">
        <v>252</v>
      </c>
      <c r="H53" s="0" t="n">
        <v>252</v>
      </c>
      <c r="I53" s="0" t="n">
        <v>253</v>
      </c>
      <c r="J53" s="0" t="n">
        <v>254</v>
      </c>
      <c r="K53" s="0" t="n">
        <v>253</v>
      </c>
      <c r="L53" s="0" t="n">
        <v>253</v>
      </c>
      <c r="M53" s="0" t="n">
        <v>253</v>
      </c>
      <c r="N53" s="0" t="n">
        <v>254</v>
      </c>
      <c r="O53" s="0" t="n">
        <v>254</v>
      </c>
      <c r="P53" s="0" t="n">
        <v>252</v>
      </c>
    </row>
    <row r="54" customFormat="false" ht="12.8" hidden="false" customHeight="false" outlineLevel="0" collapsed="false">
      <c r="A54" s="0" t="n">
        <v>-5</v>
      </c>
      <c r="B54" s="0" t="n">
        <v>103.15</v>
      </c>
      <c r="C54" s="0" t="n">
        <f aca="false">-5.4-B54+A54</f>
        <v>-113.55</v>
      </c>
      <c r="D54" s="0" t="n">
        <v>80</v>
      </c>
      <c r="E54" s="1" t="n">
        <f aca="false">AVERAGE(G54:P54)</f>
        <v>80.3</v>
      </c>
      <c r="F54" s="1" t="n">
        <f aca="false">STDEV(G54:P54)</f>
        <v>2.90784379834192</v>
      </c>
      <c r="G54" s="0" t="n">
        <v>79</v>
      </c>
      <c r="H54" s="0" t="n">
        <v>77</v>
      </c>
      <c r="I54" s="0" t="n">
        <v>78</v>
      </c>
      <c r="J54" s="0" t="n">
        <v>82</v>
      </c>
      <c r="K54" s="0" t="n">
        <v>81</v>
      </c>
      <c r="L54" s="0" t="n">
        <v>78</v>
      </c>
      <c r="M54" s="0" t="n">
        <v>85</v>
      </c>
      <c r="N54" s="0" t="n">
        <v>78</v>
      </c>
      <c r="O54" s="0" t="n">
        <v>80</v>
      </c>
      <c r="P54" s="0" t="n">
        <v>85</v>
      </c>
    </row>
    <row r="55" customFormat="false" ht="12.8" hidden="false" customHeight="false" outlineLevel="0" collapsed="false">
      <c r="A55" s="0" t="n">
        <v>-7</v>
      </c>
      <c r="B55" s="0" t="n">
        <v>103.15</v>
      </c>
      <c r="C55" s="0" t="n">
        <f aca="false">-5.4-B55+A55</f>
        <v>-115.55</v>
      </c>
      <c r="D55" s="0" t="n">
        <v>80</v>
      </c>
      <c r="E55" s="1" t="n">
        <f aca="false">AVERAGE(G55:P55)</f>
        <v>53.8</v>
      </c>
      <c r="F55" s="1" t="n">
        <f aca="false">STDEV(G55:P55)</f>
        <v>9.80702695916442</v>
      </c>
      <c r="G55" s="0" t="n">
        <v>53</v>
      </c>
      <c r="H55" s="0" t="n">
        <v>57</v>
      </c>
      <c r="I55" s="0" t="n">
        <v>59</v>
      </c>
      <c r="J55" s="0" t="n">
        <v>52</v>
      </c>
      <c r="K55" s="0" t="n">
        <v>56</v>
      </c>
      <c r="L55" s="0" t="n">
        <v>59</v>
      </c>
      <c r="M55" s="0" t="n">
        <v>52</v>
      </c>
      <c r="N55" s="0" t="n">
        <v>67</v>
      </c>
      <c r="O55" s="0" t="n">
        <v>29</v>
      </c>
      <c r="P55" s="0" t="n">
        <v>54</v>
      </c>
    </row>
    <row r="56" customFormat="false" ht="12.8" hidden="false" customHeight="false" outlineLevel="0" collapsed="false">
      <c r="A56" s="0" t="n">
        <v>-9</v>
      </c>
      <c r="B56" s="0" t="n">
        <v>103.15</v>
      </c>
      <c r="C56" s="0" t="n">
        <f aca="false">-5.4-B56+A56</f>
        <v>-117.55</v>
      </c>
      <c r="D56" s="0" t="n">
        <v>80</v>
      </c>
      <c r="E56" s="1" t="n">
        <f aca="false">AVERAGE(G56:P56)</f>
        <v>23.75</v>
      </c>
      <c r="F56" s="1" t="n">
        <f aca="false">STDEV(G56:P56)</f>
        <v>11.5289490703475</v>
      </c>
      <c r="G56" s="0" t="n">
        <v>29</v>
      </c>
      <c r="H56" s="0" t="n">
        <v>18</v>
      </c>
      <c r="I56" s="0" t="n">
        <v>37</v>
      </c>
      <c r="J56" s="0" t="n">
        <v>11</v>
      </c>
    </row>
    <row r="57" customFormat="false" ht="12.8" hidden="false" customHeight="false" outlineLevel="0" collapsed="false">
      <c r="A57" s="0" t="n">
        <v>-8</v>
      </c>
      <c r="B57" s="0" t="n">
        <v>103.15</v>
      </c>
      <c r="C57" s="0" t="n">
        <f aca="false">-5.4-B57+A57</f>
        <v>-116.55</v>
      </c>
      <c r="D57" s="0" t="n">
        <v>80</v>
      </c>
      <c r="E57" s="1" t="n">
        <f aca="false">AVERAGE(G57:P57)</f>
        <v>34.3</v>
      </c>
      <c r="F57" s="1" t="n">
        <f aca="false">STDEV(G57:P57)</f>
        <v>9.36957250299547</v>
      </c>
      <c r="G57" s="0" t="n">
        <v>52</v>
      </c>
      <c r="H57" s="0" t="n">
        <v>29</v>
      </c>
      <c r="I57" s="0" t="n">
        <v>38</v>
      </c>
      <c r="J57" s="0" t="n">
        <v>32</v>
      </c>
      <c r="K57" s="0" t="n">
        <v>37</v>
      </c>
      <c r="L57" s="0" t="n">
        <v>42</v>
      </c>
      <c r="M57" s="0" t="n">
        <v>20</v>
      </c>
      <c r="N57" s="0" t="n">
        <v>22</v>
      </c>
      <c r="O57" s="0" t="n">
        <v>34</v>
      </c>
      <c r="P57" s="0" t="n">
        <v>37</v>
      </c>
    </row>
    <row r="58" customFormat="false" ht="12.8" hidden="false" customHeight="false" outlineLevel="0" collapsed="false">
      <c r="A58" s="0" t="n">
        <v>-2</v>
      </c>
      <c r="B58" s="0" t="n">
        <v>103.15</v>
      </c>
      <c r="C58" s="0" t="n">
        <f aca="false">-5.4-B58+A58</f>
        <v>-110.55</v>
      </c>
      <c r="D58" s="0" t="n">
        <v>80</v>
      </c>
      <c r="E58" s="1" t="n">
        <f aca="false">AVERAGE(G58:P58)</f>
        <v>107.7</v>
      </c>
      <c r="F58" s="1" t="n">
        <f aca="false">STDEV(G58:P58)</f>
        <v>4.05654478042035</v>
      </c>
      <c r="G58" s="0" t="n">
        <v>105</v>
      </c>
      <c r="H58" s="0" t="n">
        <v>113</v>
      </c>
      <c r="I58" s="0" t="n">
        <v>109</v>
      </c>
      <c r="J58" s="0" t="n">
        <v>104</v>
      </c>
      <c r="K58" s="0" t="n">
        <v>100</v>
      </c>
      <c r="L58" s="0" t="n">
        <v>109</v>
      </c>
      <c r="M58" s="0" t="n">
        <v>113</v>
      </c>
      <c r="N58" s="0" t="n">
        <v>108</v>
      </c>
      <c r="O58" s="0" t="n">
        <v>110</v>
      </c>
      <c r="P58" s="0" t="n">
        <v>106</v>
      </c>
    </row>
    <row r="59" customFormat="false" ht="12.8" hidden="false" customHeight="false" outlineLevel="0" collapsed="false">
      <c r="A59" s="0" t="n">
        <v>1</v>
      </c>
      <c r="B59" s="0" t="n">
        <v>103.15</v>
      </c>
      <c r="C59" s="0" t="n">
        <f aca="false">-5.4-B59+A59</f>
        <v>-107.55</v>
      </c>
      <c r="D59" s="0" t="n">
        <v>80</v>
      </c>
      <c r="E59" s="1" t="n">
        <f aca="false">AVERAGE(G59:P59)</f>
        <v>136.7</v>
      </c>
      <c r="F59" s="1" t="n">
        <f aca="false">STDEV(G59:P59)</f>
        <v>1.49443411809733</v>
      </c>
      <c r="G59" s="0" t="n">
        <v>137</v>
      </c>
      <c r="H59" s="0" t="n">
        <v>139</v>
      </c>
      <c r="I59" s="0" t="n">
        <v>137</v>
      </c>
      <c r="J59" s="0" t="n">
        <v>136</v>
      </c>
      <c r="K59" s="0" t="n">
        <v>134</v>
      </c>
      <c r="L59" s="0" t="n">
        <v>138</v>
      </c>
      <c r="M59" s="0" t="n">
        <v>138</v>
      </c>
      <c r="N59" s="0" t="n">
        <v>137</v>
      </c>
      <c r="O59" s="0" t="n">
        <v>135</v>
      </c>
      <c r="P59" s="0" t="n">
        <v>136</v>
      </c>
    </row>
    <row r="60" customFormat="false" ht="12.8" hidden="false" customHeight="false" outlineLevel="0" collapsed="false">
      <c r="A60" s="0" t="n">
        <v>4</v>
      </c>
      <c r="B60" s="0" t="n">
        <v>103.15</v>
      </c>
      <c r="C60" s="0" t="n">
        <f aca="false">-5.4-B60+A60</f>
        <v>-104.55</v>
      </c>
      <c r="D60" s="0" t="n">
        <v>80</v>
      </c>
      <c r="E60" s="1" t="n">
        <f aca="false">AVERAGE(G60:P60)</f>
        <v>163.8</v>
      </c>
      <c r="F60" s="1" t="n">
        <f aca="false">STDEV(G60:P60)</f>
        <v>1.54919333848297</v>
      </c>
      <c r="G60" s="0" t="n">
        <v>163</v>
      </c>
      <c r="H60" s="0" t="n">
        <v>164</v>
      </c>
      <c r="I60" s="0" t="n">
        <v>163</v>
      </c>
      <c r="J60" s="0" t="n">
        <v>166</v>
      </c>
      <c r="K60" s="0" t="n">
        <v>161</v>
      </c>
      <c r="L60" s="0" t="n">
        <v>163</v>
      </c>
      <c r="M60" s="0" t="n">
        <v>165</v>
      </c>
      <c r="N60" s="0" t="n">
        <v>164</v>
      </c>
      <c r="O60" s="0" t="n">
        <v>166</v>
      </c>
      <c r="P60" s="0" t="n">
        <v>163</v>
      </c>
    </row>
    <row r="61" customFormat="false" ht="12.8" hidden="false" customHeight="false" outlineLevel="0" collapsed="false">
      <c r="A61" s="0" t="n">
        <v>7</v>
      </c>
      <c r="B61" s="0" t="n">
        <v>103.15</v>
      </c>
      <c r="C61" s="0" t="n">
        <f aca="false">-5.4-B61+A61</f>
        <v>-101.55</v>
      </c>
      <c r="D61" s="0" t="n">
        <v>80</v>
      </c>
      <c r="E61" s="1" t="n">
        <f aca="false">AVERAGE(G61:P61)</f>
        <v>183.7</v>
      </c>
      <c r="F61" s="1" t="n">
        <f aca="false">STDEV(G61:P61)</f>
        <v>1.33749350984926</v>
      </c>
      <c r="G61" s="0" t="n">
        <v>183</v>
      </c>
      <c r="H61" s="0" t="n">
        <v>183</v>
      </c>
      <c r="I61" s="0" t="n">
        <v>184</v>
      </c>
      <c r="J61" s="0" t="n">
        <v>186</v>
      </c>
      <c r="K61" s="0" t="n">
        <v>184</v>
      </c>
      <c r="L61" s="0" t="n">
        <v>181</v>
      </c>
      <c r="M61" s="0" t="n">
        <v>184</v>
      </c>
      <c r="N61" s="0" t="n">
        <v>183</v>
      </c>
      <c r="O61" s="0" t="n">
        <v>185</v>
      </c>
      <c r="P61" s="0" t="n">
        <v>184</v>
      </c>
    </row>
    <row r="62" customFormat="false" ht="12.8" hidden="false" customHeight="false" outlineLevel="0" collapsed="false">
      <c r="A62" s="0" t="n">
        <v>10</v>
      </c>
      <c r="B62" s="0" t="n">
        <v>103.15</v>
      </c>
      <c r="C62" s="0" t="n">
        <f aca="false">-5.4-B62+A62</f>
        <v>-98.55</v>
      </c>
      <c r="D62" s="0" t="n">
        <v>80</v>
      </c>
      <c r="E62" s="1" t="n">
        <f aca="false">AVERAGE(G62:P62)</f>
        <v>200.6</v>
      </c>
      <c r="F62" s="1" t="n">
        <f aca="false">STDEV(G62:P62)</f>
        <v>0.516397779494322</v>
      </c>
      <c r="G62" s="0" t="n">
        <v>200</v>
      </c>
      <c r="H62" s="0" t="n">
        <v>201</v>
      </c>
      <c r="I62" s="0" t="n">
        <v>200</v>
      </c>
      <c r="J62" s="0" t="n">
        <v>201</v>
      </c>
      <c r="K62" s="0" t="n">
        <v>200</v>
      </c>
      <c r="L62" s="0" t="n">
        <v>201</v>
      </c>
      <c r="M62" s="0" t="n">
        <v>201</v>
      </c>
      <c r="N62" s="0" t="n">
        <v>201</v>
      </c>
      <c r="O62" s="0" t="n">
        <v>200</v>
      </c>
      <c r="P62" s="0" t="n">
        <v>201</v>
      </c>
    </row>
    <row r="63" customFormat="false" ht="12.8" hidden="false" customHeight="false" outlineLevel="0" collapsed="false">
      <c r="A63" s="0" t="n">
        <v>13</v>
      </c>
      <c r="B63" s="0" t="n">
        <v>103.15</v>
      </c>
      <c r="C63" s="0" t="n">
        <f aca="false">-5.4-B63+A63</f>
        <v>-95.55</v>
      </c>
      <c r="D63" s="0" t="n">
        <v>80</v>
      </c>
      <c r="E63" s="1" t="n">
        <f aca="false">AVERAGE(G63:P63)</f>
        <v>214.3</v>
      </c>
      <c r="F63" s="1" t="n">
        <f aca="false">STDEV(G63:P63)</f>
        <v>1.33749350984926</v>
      </c>
      <c r="G63" s="0" t="n">
        <v>215</v>
      </c>
      <c r="H63" s="0" t="n">
        <v>215</v>
      </c>
      <c r="I63" s="0" t="n">
        <v>212</v>
      </c>
      <c r="J63" s="0" t="n">
        <v>214</v>
      </c>
      <c r="K63" s="0" t="n">
        <v>215</v>
      </c>
      <c r="L63" s="0" t="n">
        <v>216</v>
      </c>
      <c r="M63" s="0" t="n">
        <v>212</v>
      </c>
      <c r="N63" s="0" t="n">
        <v>215</v>
      </c>
      <c r="O63" s="0" t="n">
        <v>215</v>
      </c>
      <c r="P63" s="0" t="n">
        <v>214</v>
      </c>
    </row>
    <row r="64" customFormat="false" ht="12.8" hidden="false" customHeight="false" outlineLevel="0" collapsed="false">
      <c r="A64" s="0" t="n">
        <v>15</v>
      </c>
      <c r="B64" s="0" t="n">
        <v>103.15</v>
      </c>
      <c r="C64" s="0" t="n">
        <f aca="false">-5.4-B64+A64</f>
        <v>-93.55</v>
      </c>
      <c r="D64" s="0" t="n">
        <v>80</v>
      </c>
      <c r="E64" s="1" t="n">
        <f aca="false">AVERAGE(G64:P64)</f>
        <v>223.9</v>
      </c>
      <c r="F64" s="1" t="n">
        <f aca="false">STDEV(G64:P64)</f>
        <v>2.23358207570013</v>
      </c>
      <c r="G64" s="0" t="n">
        <v>227</v>
      </c>
      <c r="H64" s="0" t="n">
        <v>223</v>
      </c>
      <c r="I64" s="0" t="n">
        <v>220</v>
      </c>
      <c r="J64" s="0" t="n">
        <v>221</v>
      </c>
      <c r="K64" s="0" t="n">
        <v>225</v>
      </c>
      <c r="L64" s="0" t="n">
        <v>224</v>
      </c>
      <c r="M64" s="0" t="n">
        <v>226</v>
      </c>
      <c r="N64" s="0" t="n">
        <v>223</v>
      </c>
      <c r="O64" s="0" t="n">
        <v>226</v>
      </c>
      <c r="P64" s="0" t="n">
        <v>224</v>
      </c>
    </row>
    <row r="65" customFormat="false" ht="12.8" hidden="false" customHeight="false" outlineLevel="0" collapsed="false">
      <c r="A65" s="0" t="n">
        <v>17</v>
      </c>
      <c r="B65" s="0" t="n">
        <v>103.15</v>
      </c>
      <c r="C65" s="0" t="n">
        <f aca="false">-5.4-B65+A65</f>
        <v>-91.55</v>
      </c>
      <c r="D65" s="0" t="n">
        <v>80</v>
      </c>
      <c r="E65" s="1" t="n">
        <f aca="false">AVERAGE(G65:P65)</f>
        <v>235.5</v>
      </c>
      <c r="F65" s="1" t="n">
        <f aca="false">STDEV(G65:P65)</f>
        <v>0.707106781186548</v>
      </c>
      <c r="G65" s="0" t="n">
        <v>235</v>
      </c>
      <c r="H65" s="0" t="n">
        <v>235</v>
      </c>
      <c r="I65" s="0" t="n">
        <v>236</v>
      </c>
      <c r="J65" s="0" t="n">
        <v>235</v>
      </c>
      <c r="K65" s="0" t="n">
        <v>236</v>
      </c>
      <c r="L65" s="0" t="n">
        <v>235</v>
      </c>
      <c r="M65" s="0" t="n">
        <v>237</v>
      </c>
      <c r="N65" s="0" t="n">
        <v>235</v>
      </c>
      <c r="O65" s="0" t="n">
        <v>236</v>
      </c>
      <c r="P65" s="0" t="n">
        <v>235</v>
      </c>
    </row>
    <row r="66" customFormat="false" ht="12.8" hidden="false" customHeight="false" outlineLevel="0" collapsed="false">
      <c r="A66" s="0" t="n">
        <v>19</v>
      </c>
      <c r="B66" s="0" t="n">
        <v>103.15</v>
      </c>
      <c r="C66" s="0" t="n">
        <f aca="false">-5.4-B66+A66</f>
        <v>-89.55</v>
      </c>
      <c r="D66" s="0" t="n">
        <v>80</v>
      </c>
      <c r="E66" s="1" t="n">
        <f aca="false">AVERAGE(G66:P66)</f>
        <v>247.3</v>
      </c>
      <c r="F66" s="1" t="n">
        <f aca="false">STDEV(G66:P66)</f>
        <v>0.823272602348565</v>
      </c>
      <c r="G66" s="0" t="n">
        <v>246</v>
      </c>
      <c r="H66" s="0" t="n">
        <v>248</v>
      </c>
      <c r="I66" s="0" t="n">
        <v>247</v>
      </c>
      <c r="J66" s="0" t="n">
        <v>246</v>
      </c>
      <c r="K66" s="0" t="n">
        <v>247</v>
      </c>
      <c r="L66" s="0" t="n">
        <v>247</v>
      </c>
      <c r="M66" s="0" t="n">
        <v>248</v>
      </c>
      <c r="N66" s="0" t="n">
        <v>248</v>
      </c>
      <c r="O66" s="0" t="n">
        <v>248</v>
      </c>
      <c r="P66" s="0" t="n">
        <v>248</v>
      </c>
    </row>
    <row r="67" customFormat="false" ht="12.8" hidden="false" customHeight="false" outlineLevel="0" collapsed="false">
      <c r="A67" s="0" t="n">
        <v>20</v>
      </c>
      <c r="B67" s="0" t="n">
        <v>103.15</v>
      </c>
      <c r="C67" s="0" t="n">
        <f aca="false">-5.4-B67+A67</f>
        <v>-88.55</v>
      </c>
      <c r="D67" s="0" t="n">
        <v>80</v>
      </c>
      <c r="E67" s="1" t="n">
        <f aca="false">AVERAGE(G67:P67)</f>
        <v>252.7</v>
      </c>
      <c r="F67" s="1" t="n">
        <f aca="false">STDEV(G67:P67)</f>
        <v>0.823272602348565</v>
      </c>
      <c r="G67" s="0" t="n">
        <v>253</v>
      </c>
      <c r="H67" s="0" t="n">
        <v>253</v>
      </c>
      <c r="I67" s="0" t="n">
        <v>253</v>
      </c>
      <c r="J67" s="0" t="n">
        <v>253</v>
      </c>
      <c r="K67" s="0" t="n">
        <v>251</v>
      </c>
      <c r="L67" s="0" t="n">
        <v>253</v>
      </c>
      <c r="M67" s="0" t="n">
        <v>254</v>
      </c>
      <c r="N67" s="0" t="n">
        <v>252</v>
      </c>
      <c r="O67" s="0" t="n">
        <v>253</v>
      </c>
      <c r="P67" s="0" t="n">
        <v>252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190508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2015-09-18T18:24:49Z</dcterms:created>
  <dc:creator>john brzustowski</dc:creator>
  <dc:language>en-CA</dc:language>
  <dcterms:modified xsi:type="dcterms:W3CDTF">2017-02-16T14:34:30Z</dcterms:modified>
  <cp:revision>24</cp:revision>
</cp:coreProperties>
</file>